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60" windowWidth="8340" windowHeight="9120" activeTab="0"/>
  </bookViews>
  <sheets>
    <sheet name="BOORDTABEL BSF" sheetId="1" r:id="rId1"/>
  </sheets>
  <definedNames>
    <definedName name="BOTTOT">'BOORDTABEL BSF'!#REF!</definedName>
    <definedName name="DJITOT">'BOORDTABEL BSF'!#REF!</definedName>
    <definedName name="EINDE">'BOORDTABEL BSF'!#REF!</definedName>
    <definedName name="ERITOT">'BOORDTABEL BSF'!#REF!</definedName>
    <definedName name="KENTOT">'BOORDTABEL BSF'!#REF!</definedName>
    <definedName name="LESTOT">'BOORDTABEL BSF'!#REF!</definedName>
    <definedName name="MAUTOT">'BOORDTABEL BSF'!#REF!</definedName>
    <definedName name="MOZTOT">'BOORDTABEL BSF'!#REF!</definedName>
    <definedName name="MWITOT">'BOORDTABEL BSF'!#REF!</definedName>
    <definedName name="NAMTOT">'BOORDTABEL BSF'!#REF!</definedName>
    <definedName name="_xlnm.Print_Area" localSheetId="0">'BOORDTABEL BSF'!$A$1:$M$188</definedName>
    <definedName name="_xlnm.Print_Titles" localSheetId="0">'BOORDTABEL BSF'!$1:$6</definedName>
    <definedName name="RAFTOT">'BOORDTABEL BSF'!#REF!</definedName>
    <definedName name="SAFTOT">'BOORDTABEL BSF'!#REF!</definedName>
    <definedName name="SUDTOT">'BOORDTABEL BSF'!#REF!</definedName>
    <definedName name="TANTOT">'BOORDTABEL BSF'!#REF!</definedName>
    <definedName name="UGATOT">'BOORDTABEL BSF'!#REF!</definedName>
    <definedName name="UNITOT">'BOORDTABEL BSF'!#REF!</definedName>
    <definedName name="ZAMTOT">'BOORDTABEL BSF'!#REF!</definedName>
    <definedName name="ZIMTOT">'BOORDTABEL BSF'!#REF!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<sst xmlns="http://schemas.openxmlformats.org/spreadsheetml/2006/main" count="813" uniqueCount="498">
  <si>
    <t>Ontwikkeling van het merengebied (zone lacustre) - fase 2</t>
  </si>
  <si>
    <t xml:space="preserve">97 - 2004          (7 jaar)                         </t>
  </si>
  <si>
    <t>Sécurité alimentaire dans 5 districts de la province Seraye</t>
  </si>
  <si>
    <t>17676/11</t>
  </si>
  <si>
    <t>Amélioration agricole - Same district</t>
  </si>
  <si>
    <t>01 - 05      ( 5 jaar )</t>
  </si>
  <si>
    <t>96 - 01      ( 5 jaar )</t>
  </si>
  <si>
    <t>18072/11</t>
  </si>
  <si>
    <t>_</t>
  </si>
  <si>
    <t>Support for Kenya Women's Finance Trust (KWFT)</t>
  </si>
  <si>
    <t>97 - 2002 (5 jaar)</t>
  </si>
  <si>
    <t>00 - 04            ( 5 jaar )</t>
  </si>
  <si>
    <t>18911/11</t>
  </si>
  <si>
    <t>00 - 04             ( 5 jaar )</t>
  </si>
  <si>
    <t>2000 - 05                   (5 jaar)</t>
  </si>
  <si>
    <t>In uitvoering</t>
  </si>
  <si>
    <t xml:space="preserve">Water en gezondheidszorg in de streek van Noord - Guera </t>
  </si>
  <si>
    <t>Rural development &amp; community financing service Oromo</t>
  </si>
  <si>
    <t>Turkana livestock development programme</t>
  </si>
  <si>
    <t>DZG</t>
  </si>
  <si>
    <t>PROTOS</t>
  </si>
  <si>
    <t>SOS - FAIM</t>
  </si>
  <si>
    <t>OXFAM</t>
  </si>
  <si>
    <t xml:space="preserve"> 98 - 2003     (5 jaar)</t>
  </si>
  <si>
    <t>2/2.</t>
  </si>
  <si>
    <t>In voorbereiding</t>
  </si>
  <si>
    <t>1995 / 60891</t>
  </si>
  <si>
    <t>1997 / 61086</t>
  </si>
  <si>
    <t>04.12.98</t>
  </si>
  <si>
    <t>26.08.98</t>
  </si>
  <si>
    <t>21.09.98</t>
  </si>
  <si>
    <t>05.06.00</t>
  </si>
  <si>
    <t>Durée</t>
  </si>
  <si>
    <t xml:space="preserve">  310 : Benin</t>
  </si>
  <si>
    <t>332 : Tanzania</t>
  </si>
  <si>
    <t>333 : Tsjaad</t>
  </si>
  <si>
    <t>1998 / 60546</t>
  </si>
  <si>
    <t>1992 / 10339</t>
  </si>
  <si>
    <t>1999 / 60237</t>
  </si>
  <si>
    <t>1998 / 61355</t>
  </si>
  <si>
    <t>Geïntegreerd programma in de Eastern Tigray en Oromya</t>
  </si>
  <si>
    <t>1998 / 60983</t>
  </si>
  <si>
    <t>AQUADEV</t>
  </si>
  <si>
    <t>2000 / 60957</t>
  </si>
  <si>
    <t>98 - 2005                (7 jaar)</t>
  </si>
  <si>
    <t>1/1.</t>
  </si>
  <si>
    <t>Beheerskosten en zendingen DGIS</t>
  </si>
  <si>
    <t>18930/20</t>
  </si>
  <si>
    <t>18908/11</t>
  </si>
  <si>
    <t>01 - 05       ( 5 jaar )</t>
  </si>
  <si>
    <t>Ressources alimentaires non - conventionnelles</t>
  </si>
  <si>
    <t>Belgische bijdrage: 2 mio US$.  Cofinanciering met IFAD, Namibië, Luxemburg en Frankrijk.</t>
  </si>
  <si>
    <t>Beheerstaken</t>
  </si>
  <si>
    <t>18617/11</t>
  </si>
  <si>
    <t>04.01.99</t>
  </si>
  <si>
    <t>Int.nr.</t>
  </si>
  <si>
    <t>N°.Int.</t>
  </si>
  <si>
    <t>Partenaire d'exécution</t>
  </si>
  <si>
    <t>Uitvoerings-partner</t>
  </si>
  <si>
    <t>Engag.</t>
  </si>
  <si>
    <t xml:space="preserve">   341 : Angola</t>
  </si>
  <si>
    <t xml:space="preserve"> 316 : Burkina Faso</t>
  </si>
  <si>
    <t xml:space="preserve">  335 : Zambia</t>
  </si>
  <si>
    <t>17963/11</t>
  </si>
  <si>
    <t>17349/11</t>
  </si>
  <si>
    <t>Eastern Lowlands Wadi Development</t>
  </si>
  <si>
    <t>18274/11</t>
  </si>
  <si>
    <t>17872/11</t>
  </si>
  <si>
    <t>18984/01</t>
  </si>
  <si>
    <t>18985/01</t>
  </si>
  <si>
    <t>18073/11</t>
  </si>
  <si>
    <t>1997 / 60265</t>
  </si>
  <si>
    <t>WSM</t>
  </si>
  <si>
    <t>1996 / 61118</t>
  </si>
  <si>
    <t>1997 / 61170</t>
  </si>
  <si>
    <t>98 - 2003               (5 jaar)</t>
  </si>
  <si>
    <t>98 - 2003                    (5 jaar)</t>
  </si>
  <si>
    <t>1994 / 61023</t>
  </si>
  <si>
    <t>Northwestern Integrated Community Development Programme</t>
  </si>
  <si>
    <t>Northern Regions Livestock Development Project (NOLIDEP)</t>
  </si>
  <si>
    <t>17494/11</t>
  </si>
  <si>
    <t>1995 / 61198</t>
  </si>
  <si>
    <t>1998 / 61133</t>
  </si>
  <si>
    <t>1998 / 61025</t>
  </si>
  <si>
    <t>2000 / 60718</t>
  </si>
  <si>
    <t>2001 - 07 (7 jaar)</t>
  </si>
  <si>
    <t>02223/14</t>
  </si>
  <si>
    <t>99 - 05       ( 6 jaar )</t>
  </si>
  <si>
    <t>98 - 01          ( 5 jaar )</t>
  </si>
  <si>
    <t xml:space="preserve">  330 : Eritrea</t>
  </si>
  <si>
    <t>1998 / 61283</t>
  </si>
  <si>
    <t>18912/11</t>
  </si>
  <si>
    <t>Waterprogramma Oruchinga &amp; Mbara</t>
  </si>
  <si>
    <t>TOTAAL in portefeuille OVERLEVINGSFONDS</t>
  </si>
  <si>
    <t>2000 / 61177</t>
  </si>
  <si>
    <t>18900/11</t>
  </si>
  <si>
    <t>1998 / 60907</t>
  </si>
  <si>
    <t>02323/16</t>
  </si>
  <si>
    <t>02323/15</t>
  </si>
  <si>
    <t>17351/11</t>
  </si>
  <si>
    <t>K. François</t>
  </si>
  <si>
    <t>A. De Gols</t>
  </si>
  <si>
    <t>17978/11</t>
  </si>
  <si>
    <t>1996 / 61248  1997 / 60939</t>
  </si>
  <si>
    <t>15.12.95</t>
  </si>
  <si>
    <t>16.12.96 en 22.09.97</t>
  </si>
  <si>
    <t>19.12.96 en 05.10.00</t>
  </si>
  <si>
    <t>Développement intégré dans la région de Hodh Chargui</t>
  </si>
  <si>
    <t>18901/11</t>
  </si>
  <si>
    <t>Lutte contre l'insécurité alimentaire au Nord</t>
  </si>
  <si>
    <t>01 - 06          ( 6 jaar )</t>
  </si>
  <si>
    <t xml:space="preserve">Int. cycl. </t>
  </si>
  <si>
    <t>Plattelandsontwikkeling Sanmatenga II</t>
  </si>
  <si>
    <t>2000 / 60958</t>
  </si>
  <si>
    <t>1996 / 61336  2000 / 60959</t>
  </si>
  <si>
    <t>99 - 02      ( 4 jaar )</t>
  </si>
  <si>
    <t>4/4.</t>
  </si>
  <si>
    <t>10.12.98</t>
  </si>
  <si>
    <t>30.10.00</t>
  </si>
  <si>
    <t>24.07.96</t>
  </si>
  <si>
    <t>16.09.98</t>
  </si>
  <si>
    <t>02.09.98</t>
  </si>
  <si>
    <t>13.11.00</t>
  </si>
  <si>
    <t>23.10.98</t>
  </si>
  <si>
    <t>Water en gezondheidszorg in de streek van Mara</t>
  </si>
  <si>
    <t>Voedselzekerheid in Northern Shewa en Southern Tigray</t>
  </si>
  <si>
    <t>18276/11</t>
  </si>
  <si>
    <t>BTC</t>
  </si>
  <si>
    <t>1997 / 61094</t>
  </si>
  <si>
    <t>1997 / 61095</t>
  </si>
  <si>
    <t>18275/11</t>
  </si>
  <si>
    <t>323 : Uganda</t>
  </si>
  <si>
    <t>N. De Temmerman</t>
  </si>
  <si>
    <t>Ontwikkeling in de streek van Kagera</t>
  </si>
  <si>
    <t>14.06.00</t>
  </si>
  <si>
    <t>12.11.97</t>
  </si>
  <si>
    <t>J.M. Vanderheyden</t>
  </si>
  <si>
    <t>Iles de Paix</t>
  </si>
  <si>
    <t>23.11.90</t>
  </si>
  <si>
    <t>M.B.</t>
  </si>
  <si>
    <t>A.M.</t>
  </si>
  <si>
    <t>14.12.95</t>
  </si>
  <si>
    <t>Tranche</t>
  </si>
  <si>
    <t>payée</t>
  </si>
  <si>
    <t>Gestorte</t>
  </si>
  <si>
    <t>schijf</t>
  </si>
  <si>
    <t>///</t>
  </si>
  <si>
    <t>14.05.98</t>
  </si>
  <si>
    <t>Avancement compromis par la guerre.</t>
  </si>
  <si>
    <t>15.09.00</t>
  </si>
  <si>
    <t>99 - 2003                    (4 jaar)</t>
  </si>
  <si>
    <t>13689/12</t>
  </si>
  <si>
    <t>IFAD</t>
  </si>
  <si>
    <t>FAO</t>
  </si>
  <si>
    <t>UNICEF</t>
  </si>
  <si>
    <t>Duur</t>
  </si>
  <si>
    <t>08.12.00</t>
  </si>
  <si>
    <t>Voedselveiligheid in de Cercle van Niafunké</t>
  </si>
  <si>
    <t>Niger VI Damagaram</t>
  </si>
  <si>
    <t>2000 - 05 (6 jaar)</t>
  </si>
  <si>
    <t>336 : Kenya</t>
  </si>
  <si>
    <t>319 : Mali</t>
  </si>
  <si>
    <t>Développement des territoires du diocèse, Maï Ndombe</t>
  </si>
  <si>
    <t>2000 / 60970</t>
  </si>
  <si>
    <t>18444/11</t>
  </si>
  <si>
    <t xml:space="preserve">   311 : Ethiopië</t>
  </si>
  <si>
    <t xml:space="preserve">  315 : Guinea</t>
  </si>
  <si>
    <t>13116/11</t>
  </si>
  <si>
    <t>DGIS D.22</t>
  </si>
  <si>
    <t>1991 / 10135</t>
  </si>
  <si>
    <t>UNCDF</t>
  </si>
  <si>
    <t>355 : Mauritanie</t>
  </si>
  <si>
    <t>VIC</t>
  </si>
  <si>
    <t>96 - 2002                  (7 jaar)</t>
  </si>
  <si>
    <t>18982/01</t>
  </si>
  <si>
    <t>18981/01</t>
  </si>
  <si>
    <t>340 : Mozambique</t>
  </si>
  <si>
    <t>321 : Niger</t>
  </si>
  <si>
    <t>320 : Senegal</t>
  </si>
  <si>
    <t>J.Y. Standaert</t>
  </si>
  <si>
    <t>307 : D R Congo</t>
  </si>
  <si>
    <t>27.11.92</t>
  </si>
  <si>
    <t>25.11.96</t>
  </si>
  <si>
    <t>05.10.00</t>
  </si>
  <si>
    <t>12.12.94</t>
  </si>
  <si>
    <t>24.12.96</t>
  </si>
  <si>
    <t>01.12.97</t>
  </si>
  <si>
    <t>24.11.97</t>
  </si>
  <si>
    <t>Cycl. int.</t>
  </si>
  <si>
    <t>Observations</t>
  </si>
  <si>
    <t>Gestionnaire</t>
  </si>
  <si>
    <t>Interventie : titel</t>
  </si>
  <si>
    <t>Intervention : titre</t>
  </si>
  <si>
    <t>Visum</t>
  </si>
  <si>
    <t>Visa</t>
  </si>
  <si>
    <t>MSF</t>
  </si>
  <si>
    <t>1996 / 60774</t>
  </si>
  <si>
    <t>1998 / 60958</t>
  </si>
  <si>
    <t>2000 / 60717</t>
  </si>
  <si>
    <t>18914/11</t>
  </si>
  <si>
    <t>384 : Namibia</t>
  </si>
  <si>
    <t>01 -  05       ( 5 jaar )</t>
  </si>
  <si>
    <t>18909/11</t>
  </si>
  <si>
    <t>Water en gezondheidszorg in de streek North-Omo (SOCODEP)</t>
  </si>
  <si>
    <t>23.01.01</t>
  </si>
  <si>
    <t>Regionaal : West-Afrika</t>
  </si>
  <si>
    <t>Sofala Bank artisanal fisheries project</t>
  </si>
  <si>
    <t>17350/12</t>
  </si>
  <si>
    <t>Geïntegreerd programma Maradi - fase II</t>
  </si>
  <si>
    <t>D. Teerlinck</t>
  </si>
  <si>
    <t>2000 / 61037</t>
  </si>
  <si>
    <t>329 : Somalië</t>
  </si>
  <si>
    <t>18608/11</t>
  </si>
  <si>
    <t>18568/11</t>
  </si>
  <si>
    <t>18560/11</t>
  </si>
  <si>
    <t>18288/11</t>
  </si>
  <si>
    <t>1996 / 61225</t>
  </si>
  <si>
    <t>Steun aan 5 gemeenten van de kring van Tombouctou</t>
  </si>
  <si>
    <t>Commentaar</t>
  </si>
  <si>
    <t>Progr.</t>
  </si>
  <si>
    <t>Vastl.</t>
  </si>
  <si>
    <t>Ordon.</t>
  </si>
  <si>
    <t>Beheerder</t>
  </si>
  <si>
    <t>1995 / 61197</t>
  </si>
  <si>
    <t>2001 / 60096</t>
  </si>
  <si>
    <t>Réhabilitation sanitaire préfecture Logone Oriental + complément</t>
  </si>
  <si>
    <t>2000 / 60848</t>
  </si>
  <si>
    <t>2000 / 60849</t>
  </si>
  <si>
    <t>17677/11</t>
  </si>
  <si>
    <t>Intrestreke-ning IFAD</t>
  </si>
  <si>
    <t>Northern region food crop development project</t>
  </si>
  <si>
    <t>Eau et assainissement - développement intégré - HAADI Nord</t>
  </si>
  <si>
    <t>19339/11</t>
  </si>
  <si>
    <t>South West Rural Development Project (Poni)</t>
  </si>
  <si>
    <t>mio EUR</t>
  </si>
  <si>
    <t>Appui à la décentralisation de la gestion de l'hydraulique dans la région de Gao</t>
  </si>
  <si>
    <t>18359/00</t>
  </si>
  <si>
    <t>99 - 2004                     ( 5 jaar)</t>
  </si>
  <si>
    <t>3/6.</t>
  </si>
  <si>
    <t>19349/11</t>
  </si>
  <si>
    <t>Duurzame bestaanszekerheid in maritiem en midden Guinée</t>
  </si>
  <si>
    <t>02 - 06      ( 5 jaar )</t>
  </si>
  <si>
    <t>1/4.</t>
  </si>
  <si>
    <t>2001 / 60816</t>
  </si>
  <si>
    <t>3/4.</t>
  </si>
  <si>
    <t>Tussentijdse evaluatie door UNICEF voorzien in 2003.</t>
  </si>
  <si>
    <t>Tussentijdse evaluatie door D.22 voorzien in 2003.</t>
  </si>
  <si>
    <t>3/5.</t>
  </si>
  <si>
    <t>Het project heeft belangrijke vertragingen gekend in de opstartfase.</t>
  </si>
  <si>
    <t>99 - 2003       ( 4 jaar )</t>
  </si>
  <si>
    <t>95 - 2002              (6 jaar)</t>
  </si>
  <si>
    <t>19325/11</t>
  </si>
  <si>
    <t>2001 / 60682</t>
  </si>
  <si>
    <t>Uitvoering gedurende 3 jaar opgeschort omwille van oorlog, project heropgestart einde 2001.</t>
  </si>
  <si>
    <t>97 - 98 &amp;          01 - 03       ( 3 jaar )</t>
  </si>
  <si>
    <t>1/5.</t>
  </si>
  <si>
    <t>2001 / 60403</t>
  </si>
  <si>
    <t>Fonds social urbain de Kinshasa</t>
  </si>
  <si>
    <t>01 - 05          (4 jaar)</t>
  </si>
  <si>
    <t>2001 / 60433</t>
  </si>
  <si>
    <t>18960/11</t>
  </si>
  <si>
    <t>Vredes-eilanden</t>
  </si>
  <si>
    <t>19351/11</t>
  </si>
  <si>
    <t>2001 / 60817</t>
  </si>
  <si>
    <t>19350/11</t>
  </si>
  <si>
    <t>Renforcement des dynamiques de développement Fada N'Gourma</t>
  </si>
  <si>
    <t>2001 / 60805</t>
  </si>
  <si>
    <t>2/4.</t>
  </si>
  <si>
    <t>2001 / 60880</t>
  </si>
  <si>
    <t>Eindevaluatie door D.22 voorzien in 2003.</t>
  </si>
  <si>
    <t>98 - 2003                ( 5 jaar )</t>
  </si>
  <si>
    <t>2001 / 60921</t>
  </si>
  <si>
    <t>02 - 07          ( 6 jaar )</t>
  </si>
  <si>
    <t>19346/11</t>
  </si>
  <si>
    <t>19345/11</t>
  </si>
  <si>
    <t>02 - 05          ( 4 jaar )</t>
  </si>
  <si>
    <t>2001 / 60818</t>
  </si>
  <si>
    <t xml:space="preserve">Central Kenya dry area smallholder &amp; community services development </t>
  </si>
  <si>
    <t>Project gestart begin 2002</t>
  </si>
  <si>
    <t>2001 / 60819</t>
  </si>
  <si>
    <t>02 - 06        ( 5 jaar)</t>
  </si>
  <si>
    <t>Tussentijdse evaluatie door UNCDF voorzien in 2003.</t>
  </si>
  <si>
    <t>2000 / 60715         2002 / 60277</t>
  </si>
  <si>
    <t>98 - 2003  (5 jaar)</t>
  </si>
  <si>
    <t>Water voor voedselveiligheid in Diourbel, Kolda, Tambacounda (DKT)</t>
  </si>
  <si>
    <t>Voorziene bijdrage op intrestrekening: 5,3 mio US$.</t>
  </si>
  <si>
    <t>Bevrijde Wereld</t>
  </si>
  <si>
    <t>BTC                       D.22</t>
  </si>
  <si>
    <t>Basisvoorzieningen landbouwers in Hoima, Kibaale, Masindi</t>
  </si>
  <si>
    <t>19340/11</t>
  </si>
  <si>
    <t>02 - 06         ( 5 jaar )</t>
  </si>
  <si>
    <t>Eindevaluatie door IFAD voorzien einde 2002.</t>
  </si>
  <si>
    <t>6/8.</t>
  </si>
  <si>
    <t>02 - 06        ( 5 jaar )</t>
  </si>
  <si>
    <t>UWESO development programme -                phase II</t>
  </si>
  <si>
    <t>Informatie en sensibilisering</t>
  </si>
  <si>
    <t>Evaluaties</t>
  </si>
  <si>
    <t>13116/12</t>
  </si>
  <si>
    <t>2002              ( 1 week )</t>
  </si>
  <si>
    <t>2002 / 60156</t>
  </si>
  <si>
    <t>datum contract</t>
  </si>
  <si>
    <t>2002                (1 jaar)</t>
  </si>
  <si>
    <t>19347/11</t>
  </si>
  <si>
    <t>19490/11</t>
  </si>
  <si>
    <t>Gash Barka livestock and agriculture development</t>
  </si>
  <si>
    <t>02 - 08      ( 6 jaar )</t>
  </si>
  <si>
    <t>19227/11</t>
  </si>
  <si>
    <t>Ondersteuning sensibiliseringscampagne "voedselzekerheid" via NGO's</t>
  </si>
  <si>
    <t>19227/12</t>
  </si>
  <si>
    <t>2001 / 60730</t>
  </si>
  <si>
    <t xml:space="preserve"> 97 - 2003                  (5 jaar)</t>
  </si>
  <si>
    <t>2001 - 06 (5 jaar)</t>
  </si>
  <si>
    <t>District Development Support Programme: Hoïma - Kibaale fase II</t>
  </si>
  <si>
    <t>99 - 2005        (5 jaar)</t>
  </si>
  <si>
    <t>District Development Support Programme: Kabarole, Kawenge, Kenjonjo</t>
  </si>
  <si>
    <t>2002 / 60289</t>
  </si>
  <si>
    <t>Programma voor gemeenschapsontwikkeling in de streek van Kagera; deelproject gezondheidszorg</t>
  </si>
  <si>
    <t>NCOS / 11.11.11.</t>
  </si>
  <si>
    <t>28.11.01</t>
  </si>
  <si>
    <t>30.11.01</t>
  </si>
  <si>
    <t>10.12.01</t>
  </si>
  <si>
    <t>Project verlengd tot 2003.</t>
  </si>
  <si>
    <t>11.02.02</t>
  </si>
  <si>
    <t>Project slechts in 2001 gestart; tripartite zending uitgevoerd in maart 2002.</t>
  </si>
  <si>
    <t>09.10.01</t>
  </si>
  <si>
    <t>08.08.01</t>
  </si>
  <si>
    <t>01 - 04    (40 mnd)</t>
  </si>
  <si>
    <t>07.12.01</t>
  </si>
  <si>
    <t>28.06.01</t>
  </si>
  <si>
    <t>30.06.01 (B.V.)</t>
  </si>
  <si>
    <t>05.10.01</t>
  </si>
  <si>
    <t>30.04.02</t>
  </si>
  <si>
    <t>04.12.01</t>
  </si>
  <si>
    <t>13.12.01</t>
  </si>
  <si>
    <t>07.06.00   en      29.04.02</t>
  </si>
  <si>
    <t>Développement local en région de Nguigmi + complément banques céréales</t>
  </si>
  <si>
    <t>18330/12</t>
  </si>
  <si>
    <t>SOS-Faim</t>
  </si>
  <si>
    <t>Programma voor gemeenschapsontwikkeling in de streek van Kagera; deelproject ossentractie</t>
  </si>
  <si>
    <t>327 : Rwanda</t>
  </si>
  <si>
    <t>CARITAS</t>
  </si>
  <si>
    <t>Voedselzekerheid in de Luapula - provincie (fase II)</t>
  </si>
  <si>
    <t>Evaluaties 2002</t>
  </si>
  <si>
    <t>2002               (1 jaar)</t>
  </si>
  <si>
    <t>19227/13</t>
  </si>
  <si>
    <t>18910/12</t>
  </si>
  <si>
    <t>2002               (2 mnd)</t>
  </si>
  <si>
    <t>2001              ( 6 mnd )</t>
  </si>
  <si>
    <t>19579/11</t>
  </si>
  <si>
    <t>Développement communal et initiatives locales dans le Bourgou</t>
  </si>
  <si>
    <t>19550/11</t>
  </si>
  <si>
    <t>03 - 06        ( 4 jaar )</t>
  </si>
  <si>
    <t>Sécurité alimentaire dans 4 districts de Bugesera</t>
  </si>
  <si>
    <t>2002 / 60618</t>
  </si>
  <si>
    <t>19547/11</t>
  </si>
  <si>
    <t>Sénégal VII - Ferlo (Louga - phase II)</t>
  </si>
  <si>
    <t>03 - 07        (5 jaar)</t>
  </si>
  <si>
    <t>03 - 08        (6 jaar)</t>
  </si>
  <si>
    <t>03 - 06       ( 4 jaar )</t>
  </si>
  <si>
    <t>18926/12</t>
  </si>
  <si>
    <t>Conservation eaux et sols &amp; gestion ressources naturelles et alimentaires</t>
  </si>
  <si>
    <t>Start begin 2003</t>
  </si>
  <si>
    <t>Greniers de sécurité alimentaires - groupements Naam</t>
  </si>
  <si>
    <t>Project is met twee jaar vertraging gestart (1999).</t>
  </si>
  <si>
    <t>Développement agropastoral Yamba</t>
  </si>
  <si>
    <t>93 - 98               (4 jaar)</t>
  </si>
  <si>
    <t>01 - 04            (4 jaar)</t>
  </si>
  <si>
    <t>02 - 07       (6 jaar)</t>
  </si>
  <si>
    <t>03 - 06       (4 jaar)</t>
  </si>
  <si>
    <t>03 - 07       (5 jaar)</t>
  </si>
  <si>
    <t>19555/11</t>
  </si>
  <si>
    <t>19554/11</t>
  </si>
  <si>
    <t>2002 / 60679</t>
  </si>
  <si>
    <t>2002 / 60680</t>
  </si>
  <si>
    <t>26.11.02</t>
  </si>
  <si>
    <t>91 - 03    (12 jaar)</t>
  </si>
  <si>
    <t>Beëindigd</t>
  </si>
  <si>
    <t>Zending Werkgroep Overlevingsfonds   naar Tanzania</t>
  </si>
  <si>
    <t>Sensibiliseringscampagne "voedselzeker-heid" via NGO's: reportage Senegal</t>
  </si>
  <si>
    <t>2001 / 60508</t>
  </si>
  <si>
    <t>Sensibiliseringscampagne "voedselzeker-heid" via NGO's: programma 2002</t>
  </si>
  <si>
    <t>02 - 03    (1 jaar)</t>
  </si>
  <si>
    <t>2002 / 60508</t>
  </si>
  <si>
    <t>Programma van "interne" evaluaties door DGIS</t>
  </si>
  <si>
    <t>Senegal (Louga III - Aquadev); Mali (Bougouni &amp; Yanfolila - BTC); Senegal (DKT - Bevrijde Wereld)</t>
  </si>
  <si>
    <t>2001 / 60930   2002 / 60162   2002 / 60734</t>
  </si>
  <si>
    <t>Tanzania - Kagera</t>
  </si>
  <si>
    <t>2002 / 60718</t>
  </si>
  <si>
    <t>1/2.</t>
  </si>
  <si>
    <t>Mali - Tombouctou</t>
  </si>
  <si>
    <t>2002 / 60402</t>
  </si>
  <si>
    <t>Ondersteuning voor de subsistentie-landbouw in de Mono - provincie</t>
  </si>
  <si>
    <t>Hydraulique et assainissement en appui au développement institutionnel HAADI Sud</t>
  </si>
  <si>
    <t>19338/11</t>
  </si>
  <si>
    <t>West-Afrika: Steun aan de sociale economie en mutualiteiten</t>
  </si>
  <si>
    <t>03 - 07                 ( 5 jaar )</t>
  </si>
  <si>
    <t>2002 / 60715</t>
  </si>
  <si>
    <t>Lutte intégrée - sécurité alimentaire dans l'Atakora ouest</t>
  </si>
  <si>
    <t>2002 / 60683</t>
  </si>
  <si>
    <t>Tripartite zending einde 2002 uitgevoerd.</t>
  </si>
  <si>
    <t>Belgische bijdrage: 709.000 US$; evaluatie door Bijzonder evaluator in 2000 en bijkomend door IFAD in 2002; consolidatiefase wordt voorbereid.</t>
  </si>
  <si>
    <t>97 - 2003 (6 jaar)</t>
  </si>
  <si>
    <t>4/6.</t>
  </si>
  <si>
    <t>Evaluation de mi-parcours prévue par D.22 en 2003.</t>
  </si>
  <si>
    <t>Eindevaluatie door WSM in 2002-2003.</t>
  </si>
  <si>
    <t>Tussentijdse evaluatie door IFAD einde 2002 uitgevoerd.</t>
  </si>
  <si>
    <t>03 - 07         ( 4 jaar )</t>
  </si>
  <si>
    <t>5/5.</t>
  </si>
  <si>
    <t>Fonds local de développement Anseba</t>
  </si>
  <si>
    <t>Cultures vivrières irriguées - Gash Barka</t>
  </si>
  <si>
    <t>Voorstel van overeenkomst voor uitvoering aan BTC gevraagd.</t>
  </si>
  <si>
    <t>2002 / 60646</t>
  </si>
  <si>
    <t>Opvolgingszending attaché I.S. Rabat voorzien eerste trimester 2003.</t>
  </si>
  <si>
    <t>01 - 05         ( 5 jaar )</t>
  </si>
  <si>
    <t>Tripartite beoordelingszending voorbereidingsfase in 2002; akkoord verleend voor uitvoeringsfase.</t>
  </si>
  <si>
    <t>Household food security - Manica</t>
  </si>
  <si>
    <t>95 - 2003 (8 jaar)</t>
  </si>
  <si>
    <t>99 - 04            ( 5 jaar )</t>
  </si>
  <si>
    <t>19551/11</t>
  </si>
  <si>
    <t>Réseau de santé animale et de conseils de proximité</t>
  </si>
  <si>
    <t>03 - 07        ( 5 jaar )</t>
  </si>
  <si>
    <t>2002 / 60716</t>
  </si>
  <si>
    <t>2002 / 60639</t>
  </si>
  <si>
    <t>Eindevaluatie door D.22 voorzien begin 2003.</t>
  </si>
  <si>
    <t>2002 / 60641</t>
  </si>
  <si>
    <t>Armoedevermindering en bescherming van kinderen</t>
  </si>
  <si>
    <t>19553/11</t>
  </si>
  <si>
    <t>03 - 06       ( 4 jaar)</t>
  </si>
  <si>
    <t>2002 / 60645</t>
  </si>
  <si>
    <t>19659/11</t>
  </si>
  <si>
    <t>Rurale dorpsgemeenschappen "Mufindi"</t>
  </si>
  <si>
    <t>Start begin 2003.</t>
  </si>
  <si>
    <t>2002 / 60746</t>
  </si>
  <si>
    <t>B.V. 29.11.96 voor overkoepelend programma. Herwerkt formuleringsdossier in principe aanvaard; voorstel bilaterale overeenkomst gevraagd aan BTC.</t>
  </si>
  <si>
    <t>B.V. 29.11.96 voor overkoepelend programma. Herwerkt formuleringsdossier met ontwerp van bilaterale overeenkomst gevraagd aan BTC.</t>
  </si>
  <si>
    <t>Project wordt stopgezet door AZG.</t>
  </si>
  <si>
    <t>Eindevaluatie van vorige fase door D.22 voorzien in 2003.</t>
  </si>
  <si>
    <t>Project heeft vertraging opgelopen; wordt in 2003 afgesloten.</t>
  </si>
  <si>
    <t>2/6.</t>
  </si>
  <si>
    <t>18.11.02</t>
  </si>
  <si>
    <t>Project heeft een zeer traag uitvoeringsritme gekend, en wordt pas afgesloten in 2003.  DGIS-D.22 zal een evaluatie organiseren in 2003.</t>
  </si>
  <si>
    <t>Project gestart in januari 2000; opvolgingszending in januari 2001; tussentijdse evaluatie in december 2002.</t>
  </si>
  <si>
    <t>Twee interventies samen vormen op het terrein één geïntegreerd programma.  Opvolgingszending in maart 2002. Tussentijdse evaluatie door IFAD voorzien in 2003.</t>
  </si>
  <si>
    <t>Tussentijdse evaluatie door IFAD uitgevoerd einde 2002; deelname van DGIS-cel "gender"</t>
  </si>
  <si>
    <t>Start november 2001; tussentijdse evaluatie voorzien einde 2003.</t>
  </si>
  <si>
    <t>Tussentijdse evaluatie door UNCDF in juli  2002; tripartite opvolgingszending ism met DGIS-cel "gender" in november 2002.</t>
  </si>
  <si>
    <t>Tweede beoordelingscomité voorzien in 02/2003, omwille van voorlopig eerste negatief advies.</t>
  </si>
  <si>
    <t>Eindevaluatie door IFAD voorzien in oktober 2003.</t>
  </si>
  <si>
    <t>Project gestart in april 2002.</t>
  </si>
  <si>
    <t>Project start in februari 2003.</t>
  </si>
  <si>
    <t>17.10.02</t>
  </si>
  <si>
    <t>03.12.02</t>
  </si>
  <si>
    <t>12.11.02</t>
  </si>
  <si>
    <t>20.11.02</t>
  </si>
  <si>
    <t>04.12.02</t>
  </si>
  <si>
    <t>05.12.02</t>
  </si>
  <si>
    <t>06.09.02</t>
  </si>
  <si>
    <t>08.07.02</t>
  </si>
  <si>
    <t>Sécurité alimentaire "Tigray"</t>
  </si>
  <si>
    <t>Projectvoorstel opgenomen in programma 2003</t>
  </si>
  <si>
    <t>18617/12</t>
  </si>
  <si>
    <t>Rural development &amp; community financing service Oromo - phase II</t>
  </si>
  <si>
    <t>Pastoralisten in het noorden</t>
  </si>
  <si>
    <t>Projectvoorstel opgenomen in het programma 2003</t>
  </si>
  <si>
    <t>Projectvoorstel opgenomen in programma 2003.</t>
  </si>
  <si>
    <t>344 : Zimbabwe</t>
  </si>
  <si>
    <t>303 : Burundi</t>
  </si>
  <si>
    <t>Sécurité alimentaire -Voedselzekerheid - Ngozi</t>
  </si>
  <si>
    <t>Appui aux réformes agraires- Steun aan landhervormingen</t>
  </si>
  <si>
    <t>FOS</t>
  </si>
  <si>
    <t>Standaert J.-Y</t>
  </si>
  <si>
    <t>J. Van Durme</t>
  </si>
  <si>
    <t>Agropastorale ontwikkeling Tensobentenga</t>
  </si>
  <si>
    <t>Steun aan boerenorganisaties</t>
  </si>
  <si>
    <t>Activités économiques paysannes</t>
  </si>
  <si>
    <t>S.O.S.-Faim</t>
  </si>
  <si>
    <t>Voedselzekerheid - Mbeya region</t>
  </si>
  <si>
    <t>Développement des ressources agro-pastorales Namentenga</t>
  </si>
  <si>
    <t>Biharimulo ox-mechanization project</t>
  </si>
  <si>
    <t>Sécurité alimentaire - Gikongoro</t>
  </si>
  <si>
    <t>Steun aan decentralisering</t>
  </si>
  <si>
    <t>Contribution évaluations 2003</t>
  </si>
  <si>
    <t>Personeelsuitgaven</t>
  </si>
  <si>
    <t>Formuleringskosten</t>
  </si>
  <si>
    <t>18913/16</t>
  </si>
  <si>
    <t>Voorbereidings, opvolgings- en coördinatiekosten IFAD 2003</t>
  </si>
  <si>
    <t>Louvain Développe-ment</t>
  </si>
  <si>
    <t>18444/12</t>
  </si>
  <si>
    <t>TRIAS</t>
  </si>
  <si>
    <t>Plattelandsontwikkeling Mono (phase II)</t>
  </si>
  <si>
    <t>UNDCDF</t>
  </si>
  <si>
    <t>Développement intégré - Bandundu</t>
  </si>
  <si>
    <t>Développement rural de Mayahi - phase I + complément</t>
  </si>
  <si>
    <t>Community development "Aguié"</t>
  </si>
  <si>
    <t>Project voorstel opgenomen in programma 2003.</t>
  </si>
  <si>
    <t>West-Afrika: Voedselzekerheid-PAISA (DKT II)</t>
  </si>
  <si>
    <t xml:space="preserve">Nog vast te leggen in 2003:  </t>
  </si>
  <si>
    <t xml:space="preserve">Te ordonnanceren vanaf 2003:  </t>
  </si>
</sst>
</file>

<file path=xl/styles.xml><?xml version="1.0" encoding="utf-8"?>
<styleSheet xmlns="http://schemas.openxmlformats.org/spreadsheetml/2006/main">
  <numFmts count="20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F&quot;\ #,##0_);[Red]\(&quot;BF&quot;\ #,##0\)"/>
    <numFmt numFmtId="173" formatCode="&quot;BF&quot;\ #,##0.00_);[Red]\(&quot;BF&quot;\ #,##0.00\)"/>
    <numFmt numFmtId="174" formatCode="m/yy"/>
    <numFmt numFmtId="175" formatCode="#/#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12"/>
      <name val="Tms Rmn"/>
      <family val="0"/>
    </font>
    <font>
      <b/>
      <sz val="14"/>
      <name val="Tms Rmn"/>
      <family val="0"/>
    </font>
    <font>
      <sz val="12"/>
      <name val="Tms Rmn"/>
      <family val="0"/>
    </font>
    <font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Continuous" vertical="top"/>
    </xf>
    <xf numFmtId="174" fontId="8" fillId="0" borderId="4" xfId="0" applyNumberFormat="1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74" fontId="8" fillId="0" borderId="4" xfId="0" applyNumberFormat="1" applyFont="1" applyFill="1" applyBorder="1" applyAlignment="1">
      <alignment horizontal="center" vertical="center"/>
    </xf>
    <xf numFmtId="174" fontId="8" fillId="0" borderId="2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174" fontId="8" fillId="0" borderId="2" xfId="0" applyNumberFormat="1" applyFont="1" applyFill="1" applyBorder="1" applyAlignment="1" quotePrefix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 quotePrefix="1">
      <alignment horizontal="center" vertical="center" wrapText="1"/>
    </xf>
    <xf numFmtId="174" fontId="8" fillId="0" borderId="1" xfId="0" applyNumberFormat="1" applyFont="1" applyFill="1" applyBorder="1" applyAlignment="1" quotePrefix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 quotePrefix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top"/>
    </xf>
    <xf numFmtId="174" fontId="8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horizontal="center" vertical="top"/>
    </xf>
    <xf numFmtId="4" fontId="5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/>
    </xf>
    <xf numFmtId="12" fontId="6" fillId="0" borderId="3" xfId="0" applyNumberFormat="1" applyFont="1" applyFill="1" applyBorder="1" applyAlignment="1">
      <alignment horizontal="center" vertical="center"/>
    </xf>
    <xf numFmtId="12" fontId="6" fillId="0" borderId="7" xfId="0" applyNumberFormat="1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center"/>
    </xf>
    <xf numFmtId="12" fontId="8" fillId="0" borderId="0" xfId="0" applyNumberFormat="1" applyFont="1" applyFill="1" applyBorder="1" applyAlignment="1">
      <alignment horizontal="center"/>
    </xf>
    <xf numFmtId="12" fontId="7" fillId="0" borderId="0" xfId="0" applyNumberFormat="1" applyFont="1" applyFill="1" applyBorder="1" applyAlignment="1">
      <alignment horizontal="center" vertical="center"/>
    </xf>
    <xf numFmtId="12" fontId="5" fillId="0" borderId="3" xfId="0" applyNumberFormat="1" applyFont="1" applyFill="1" applyBorder="1" applyAlignment="1">
      <alignment/>
    </xf>
    <xf numFmtId="12" fontId="8" fillId="0" borderId="4" xfId="0" applyNumberFormat="1" applyFont="1" applyFill="1" applyBorder="1" applyAlignment="1">
      <alignment horizontal="center" vertical="top"/>
    </xf>
    <xf numFmtId="12" fontId="5" fillId="0" borderId="0" xfId="0" applyNumberFormat="1" applyFont="1" applyFill="1" applyBorder="1" applyAlignment="1">
      <alignment horizontal="center" vertical="top"/>
    </xf>
    <xf numFmtId="12" fontId="5" fillId="0" borderId="0" xfId="0" applyNumberFormat="1" applyFont="1" applyFill="1" applyBorder="1" applyAlignment="1">
      <alignment horizontal="center"/>
    </xf>
    <xf numFmtId="175" fontId="8" fillId="0" borderId="2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/>
    </xf>
    <xf numFmtId="175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vertical="center" wrapText="1"/>
    </xf>
    <xf numFmtId="2" fontId="8" fillId="0" borderId="8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174" fontId="8" fillId="0" borderId="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16" fontId="8" fillId="0" borderId="2" xfId="0" applyNumberFormat="1" applyFont="1" applyFill="1" applyBorder="1" applyAlignment="1">
      <alignment horizontal="center" vertical="center" wrapText="1"/>
    </xf>
    <xf numFmtId="1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4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175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174" fontId="8" fillId="0" borderId="5" xfId="0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4" fontId="8" fillId="0" borderId="3" xfId="0" applyNumberFormat="1" applyFont="1" applyFill="1" applyBorder="1" applyAlignment="1">
      <alignment horizontal="center" vertical="center" wrapText="1"/>
    </xf>
    <xf numFmtId="174" fontId="8" fillId="0" borderId="7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74" fontId="6" fillId="0" borderId="3" xfId="0" applyNumberFormat="1" applyFont="1" applyFill="1" applyBorder="1" applyAlignment="1">
      <alignment horizontal="center" vertical="center" wrapText="1"/>
    </xf>
    <xf numFmtId="174" fontId="6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horizontal="center" vertical="center"/>
    </xf>
    <xf numFmtId="174" fontId="6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88"/>
  <sheetViews>
    <sheetView tabSelected="1" workbookViewId="0" topLeftCell="F1">
      <selection activeCell="M54" sqref="M54"/>
    </sheetView>
  </sheetViews>
  <sheetFormatPr defaultColWidth="9.00390625" defaultRowHeight="12.75"/>
  <cols>
    <col min="1" max="1" width="9.625" style="2" customWidth="1"/>
    <col min="2" max="2" width="40.75390625" style="1" customWidth="1"/>
    <col min="3" max="3" width="14.00390625" style="1" customWidth="1"/>
    <col min="4" max="4" width="13.75390625" style="1" customWidth="1"/>
    <col min="5" max="5" width="9.75390625" style="1" customWidth="1"/>
    <col min="6" max="6" width="10.75390625" style="1" customWidth="1"/>
    <col min="7" max="7" width="50.75390625" style="1" customWidth="1"/>
    <col min="8" max="8" width="9.75390625" style="104" customWidth="1"/>
    <col min="9" max="9" width="14.00390625" style="76" customWidth="1"/>
    <col min="10" max="12" width="10.75390625" style="1" customWidth="1"/>
    <col min="13" max="13" width="14.75390625" style="1" customWidth="1"/>
    <col min="14" max="14" width="4.875" style="1" customWidth="1"/>
    <col min="15" max="16384" width="7.00390625" style="1" customWidth="1"/>
  </cols>
  <sheetData>
    <row r="1" spans="1:13" s="10" customFormat="1" ht="15" customHeight="1">
      <c r="A1" s="151" t="s">
        <v>55</v>
      </c>
      <c r="B1" s="151" t="s">
        <v>191</v>
      </c>
      <c r="C1" s="151" t="s">
        <v>111</v>
      </c>
      <c r="D1" s="161" t="s">
        <v>58</v>
      </c>
      <c r="E1" s="161" t="s">
        <v>139</v>
      </c>
      <c r="F1" s="166" t="s">
        <v>155</v>
      </c>
      <c r="G1" s="151" t="s">
        <v>218</v>
      </c>
      <c r="H1" s="96" t="s">
        <v>144</v>
      </c>
      <c r="I1" s="159" t="s">
        <v>193</v>
      </c>
      <c r="J1" s="9" t="s">
        <v>219</v>
      </c>
      <c r="K1" s="8" t="s">
        <v>220</v>
      </c>
      <c r="L1" s="8" t="s">
        <v>221</v>
      </c>
      <c r="M1" s="151" t="s">
        <v>222</v>
      </c>
    </row>
    <row r="2" spans="1:13" s="10" customFormat="1" ht="15" customHeight="1">
      <c r="A2" s="152"/>
      <c r="B2" s="152"/>
      <c r="C2" s="152"/>
      <c r="D2" s="162"/>
      <c r="E2" s="162"/>
      <c r="F2" s="167"/>
      <c r="G2" s="152"/>
      <c r="H2" s="97" t="s">
        <v>145</v>
      </c>
      <c r="I2" s="160"/>
      <c r="J2" s="11" t="s">
        <v>234</v>
      </c>
      <c r="K2" s="11" t="s">
        <v>234</v>
      </c>
      <c r="L2" s="11" t="s">
        <v>234</v>
      </c>
      <c r="M2" s="152"/>
    </row>
    <row r="3" spans="1:13" s="10" customFormat="1" ht="15" customHeight="1">
      <c r="A3" s="151" t="s">
        <v>56</v>
      </c>
      <c r="B3" s="151" t="s">
        <v>192</v>
      </c>
      <c r="C3" s="151" t="s">
        <v>188</v>
      </c>
      <c r="D3" s="161" t="s">
        <v>57</v>
      </c>
      <c r="E3" s="161" t="s">
        <v>140</v>
      </c>
      <c r="F3" s="166" t="s">
        <v>32</v>
      </c>
      <c r="G3" s="151" t="s">
        <v>189</v>
      </c>
      <c r="H3" s="96" t="s">
        <v>142</v>
      </c>
      <c r="I3" s="159" t="s">
        <v>194</v>
      </c>
      <c r="J3" s="12" t="s">
        <v>219</v>
      </c>
      <c r="K3" s="13" t="s">
        <v>59</v>
      </c>
      <c r="L3" s="13" t="s">
        <v>221</v>
      </c>
      <c r="M3" s="164" t="s">
        <v>190</v>
      </c>
    </row>
    <row r="4" spans="1:13" s="10" customFormat="1" ht="15" customHeight="1">
      <c r="A4" s="152"/>
      <c r="B4" s="152"/>
      <c r="C4" s="152"/>
      <c r="D4" s="162"/>
      <c r="E4" s="162"/>
      <c r="F4" s="167"/>
      <c r="G4" s="152"/>
      <c r="H4" s="97" t="s">
        <v>143</v>
      </c>
      <c r="I4" s="160"/>
      <c r="J4" s="11" t="s">
        <v>234</v>
      </c>
      <c r="K4" s="11" t="s">
        <v>234</v>
      </c>
      <c r="L4" s="11" t="s">
        <v>234</v>
      </c>
      <c r="M4" s="165"/>
    </row>
    <row r="5" spans="1:13" ht="12.75">
      <c r="A5" s="73">
        <v>1</v>
      </c>
      <c r="B5" s="73">
        <v>2</v>
      </c>
      <c r="C5" s="73">
        <v>3</v>
      </c>
      <c r="D5" s="84">
        <v>4</v>
      </c>
      <c r="E5" s="84">
        <v>5</v>
      </c>
      <c r="F5" s="85">
        <v>6</v>
      </c>
      <c r="G5" s="73">
        <v>7</v>
      </c>
      <c r="H5" s="101">
        <v>8</v>
      </c>
      <c r="I5" s="86">
        <v>9</v>
      </c>
      <c r="J5" s="73">
        <v>10</v>
      </c>
      <c r="K5" s="73">
        <v>11</v>
      </c>
      <c r="L5" s="73">
        <v>12</v>
      </c>
      <c r="M5" s="73">
        <v>13</v>
      </c>
    </row>
    <row r="6" spans="1:13" ht="12" customHeight="1">
      <c r="A6" s="88"/>
      <c r="B6" s="88"/>
      <c r="C6" s="88"/>
      <c r="D6" s="89"/>
      <c r="E6" s="89"/>
      <c r="F6" s="90"/>
      <c r="G6" s="88"/>
      <c r="H6" s="98"/>
      <c r="I6" s="91"/>
      <c r="J6" s="88"/>
      <c r="K6" s="88"/>
      <c r="L6" s="88"/>
      <c r="M6" s="88"/>
    </row>
    <row r="7" spans="1:13" ht="13.5" customHeight="1">
      <c r="A7" s="14"/>
      <c r="B7" s="14"/>
      <c r="C7" s="14"/>
      <c r="D7" s="15"/>
      <c r="E7" s="15"/>
      <c r="F7" s="30"/>
      <c r="G7" s="14"/>
      <c r="H7" s="99"/>
      <c r="I7" s="110"/>
      <c r="J7" s="51"/>
      <c r="K7" s="51"/>
      <c r="L7" s="51"/>
      <c r="M7" s="41"/>
    </row>
    <row r="8" spans="1:13" ht="15" customHeight="1">
      <c r="A8" s="14"/>
      <c r="B8" s="16" t="s">
        <v>60</v>
      </c>
      <c r="C8" s="14"/>
      <c r="D8" s="15"/>
      <c r="E8" s="15"/>
      <c r="F8" s="30"/>
      <c r="G8" s="14"/>
      <c r="H8" s="99"/>
      <c r="I8" s="110"/>
      <c r="J8" s="51"/>
      <c r="K8" s="51"/>
      <c r="L8" s="51"/>
      <c r="M8" s="41"/>
    </row>
    <row r="9" spans="1:13" ht="15" customHeight="1">
      <c r="A9" s="26"/>
      <c r="B9" s="17"/>
      <c r="C9" s="17"/>
      <c r="D9" s="18"/>
      <c r="E9" s="18"/>
      <c r="F9" s="31"/>
      <c r="G9" s="17"/>
      <c r="H9" s="102"/>
      <c r="I9" s="111"/>
      <c r="J9" s="52"/>
      <c r="K9" s="52"/>
      <c r="L9" s="52"/>
      <c r="M9" s="42"/>
    </row>
    <row r="10" spans="1:13" ht="48" customHeight="1">
      <c r="A10" s="44" t="s">
        <v>3</v>
      </c>
      <c r="B10" s="119" t="s">
        <v>230</v>
      </c>
      <c r="C10" s="44" t="s">
        <v>15</v>
      </c>
      <c r="D10" s="32" t="s">
        <v>152</v>
      </c>
      <c r="E10" s="32" t="s">
        <v>141</v>
      </c>
      <c r="F10" s="32" t="s">
        <v>310</v>
      </c>
      <c r="G10" s="119" t="s">
        <v>148</v>
      </c>
      <c r="H10" s="105" t="s">
        <v>45</v>
      </c>
      <c r="I10" s="43" t="s">
        <v>81</v>
      </c>
      <c r="J10" s="53">
        <v>2.23</v>
      </c>
      <c r="K10" s="53">
        <v>2.23</v>
      </c>
      <c r="L10" s="53">
        <v>2.23</v>
      </c>
      <c r="M10" s="44" t="s">
        <v>136</v>
      </c>
    </row>
    <row r="11" spans="1:13" ht="15" customHeight="1">
      <c r="A11" s="20"/>
      <c r="B11" s="19"/>
      <c r="C11" s="20"/>
      <c r="D11" s="33"/>
      <c r="E11" s="33"/>
      <c r="F11" s="33"/>
      <c r="G11" s="19"/>
      <c r="H11" s="106"/>
      <c r="I11" s="83"/>
      <c r="J11" s="54"/>
      <c r="K11" s="54"/>
      <c r="L11" s="54"/>
      <c r="M11" s="45"/>
    </row>
    <row r="12" spans="1:13" ht="15" customHeight="1">
      <c r="A12" s="20"/>
      <c r="B12" s="29" t="s">
        <v>33</v>
      </c>
      <c r="C12" s="20"/>
      <c r="D12" s="33"/>
      <c r="E12" s="33"/>
      <c r="F12" s="33"/>
      <c r="G12" s="19"/>
      <c r="H12" s="106"/>
      <c r="I12" s="83"/>
      <c r="J12" s="58"/>
      <c r="K12" s="58"/>
      <c r="L12" s="54"/>
      <c r="M12" s="46"/>
    </row>
    <row r="13" spans="1:13" ht="15" customHeight="1">
      <c r="A13" s="20"/>
      <c r="B13" s="19"/>
      <c r="C13" s="20"/>
      <c r="D13" s="33"/>
      <c r="E13" s="33"/>
      <c r="F13" s="33"/>
      <c r="G13" s="19"/>
      <c r="H13" s="106"/>
      <c r="I13" s="83"/>
      <c r="J13" s="58"/>
      <c r="K13" s="58"/>
      <c r="L13" s="54"/>
      <c r="M13" s="46"/>
    </row>
    <row r="14" spans="1:13" ht="48" customHeight="1">
      <c r="A14" s="44" t="s">
        <v>164</v>
      </c>
      <c r="B14" s="119" t="s">
        <v>391</v>
      </c>
      <c r="C14" s="44" t="s">
        <v>15</v>
      </c>
      <c r="D14" s="32" t="s">
        <v>20</v>
      </c>
      <c r="E14" s="32" t="s">
        <v>147</v>
      </c>
      <c r="F14" s="32" t="s">
        <v>270</v>
      </c>
      <c r="G14" s="119" t="s">
        <v>269</v>
      </c>
      <c r="H14" s="105">
        <v>0.8</v>
      </c>
      <c r="I14" s="44" t="s">
        <v>36</v>
      </c>
      <c r="J14" s="57">
        <v>1.44</v>
      </c>
      <c r="K14" s="57">
        <v>1.44</v>
      </c>
      <c r="L14" s="53">
        <v>1.29</v>
      </c>
      <c r="M14" s="44" t="s">
        <v>100</v>
      </c>
    </row>
    <row r="15" spans="1:13" ht="48" customHeight="1">
      <c r="A15" s="44" t="s">
        <v>48</v>
      </c>
      <c r="B15" s="119" t="s">
        <v>231</v>
      </c>
      <c r="C15" s="44" t="s">
        <v>15</v>
      </c>
      <c r="D15" s="32" t="s">
        <v>20</v>
      </c>
      <c r="E15" s="32" t="s">
        <v>149</v>
      </c>
      <c r="F15" s="32" t="s">
        <v>49</v>
      </c>
      <c r="G15" s="119" t="s">
        <v>246</v>
      </c>
      <c r="H15" s="105">
        <v>0.4</v>
      </c>
      <c r="I15" s="44" t="s">
        <v>226</v>
      </c>
      <c r="J15" s="53">
        <v>1.6</v>
      </c>
      <c r="K15" s="53">
        <v>1.6</v>
      </c>
      <c r="L15" s="53">
        <v>0.64</v>
      </c>
      <c r="M15" s="44" t="s">
        <v>100</v>
      </c>
    </row>
    <row r="16" spans="1:13" ht="48" customHeight="1">
      <c r="A16" s="44" t="s">
        <v>174</v>
      </c>
      <c r="B16" s="119" t="s">
        <v>50</v>
      </c>
      <c r="C16" s="44" t="s">
        <v>15</v>
      </c>
      <c r="D16" s="32" t="s">
        <v>261</v>
      </c>
      <c r="E16" s="32" t="s">
        <v>204</v>
      </c>
      <c r="F16" s="32" t="s">
        <v>201</v>
      </c>
      <c r="G16" s="119" t="s">
        <v>246</v>
      </c>
      <c r="H16" s="105">
        <v>0.2</v>
      </c>
      <c r="I16" s="44" t="s">
        <v>224</v>
      </c>
      <c r="J16" s="57">
        <v>0.66</v>
      </c>
      <c r="K16" s="53">
        <v>0.66</v>
      </c>
      <c r="L16" s="53">
        <v>0.27</v>
      </c>
      <c r="M16" s="44" t="s">
        <v>100</v>
      </c>
    </row>
    <row r="17" spans="1:13" ht="48" customHeight="1">
      <c r="A17" s="44" t="s">
        <v>232</v>
      </c>
      <c r="B17" s="119" t="s">
        <v>392</v>
      </c>
      <c r="C17" s="44" t="s">
        <v>15</v>
      </c>
      <c r="D17" s="32" t="s">
        <v>20</v>
      </c>
      <c r="E17" s="32" t="s">
        <v>327</v>
      </c>
      <c r="F17" s="32" t="s">
        <v>293</v>
      </c>
      <c r="G17" s="119" t="s">
        <v>246</v>
      </c>
      <c r="H17" s="105">
        <v>0.2</v>
      </c>
      <c r="I17" s="44" t="s">
        <v>268</v>
      </c>
      <c r="J17" s="53">
        <v>2.17</v>
      </c>
      <c r="K17" s="53">
        <v>2.17</v>
      </c>
      <c r="L17" s="53">
        <v>0.44</v>
      </c>
      <c r="M17" s="44" t="s">
        <v>100</v>
      </c>
    </row>
    <row r="18" spans="1:13" ht="48" customHeight="1">
      <c r="A18" s="44" t="s">
        <v>350</v>
      </c>
      <c r="B18" s="119" t="s">
        <v>349</v>
      </c>
      <c r="C18" s="44" t="s">
        <v>15</v>
      </c>
      <c r="D18" s="32" t="s">
        <v>170</v>
      </c>
      <c r="E18" s="32" t="s">
        <v>450</v>
      </c>
      <c r="F18" s="32" t="s">
        <v>351</v>
      </c>
      <c r="G18" s="119" t="s">
        <v>361</v>
      </c>
      <c r="H18" s="105">
        <v>0.25</v>
      </c>
      <c r="I18" s="44" t="s">
        <v>353</v>
      </c>
      <c r="J18" s="53">
        <v>2.93</v>
      </c>
      <c r="K18" s="53">
        <v>2.93</v>
      </c>
      <c r="L18" s="53">
        <v>0.4</v>
      </c>
      <c r="M18" s="44" t="s">
        <v>179</v>
      </c>
    </row>
    <row r="19" spans="1:13" ht="48" customHeight="1">
      <c r="A19" s="44" t="s">
        <v>348</v>
      </c>
      <c r="B19" s="119" t="s">
        <v>397</v>
      </c>
      <c r="C19" s="44" t="s">
        <v>15</v>
      </c>
      <c r="D19" s="32" t="s">
        <v>486</v>
      </c>
      <c r="E19" s="32" t="s">
        <v>374</v>
      </c>
      <c r="F19" s="32" t="s">
        <v>358</v>
      </c>
      <c r="G19" s="119" t="s">
        <v>361</v>
      </c>
      <c r="H19" s="105">
        <v>0.25</v>
      </c>
      <c r="I19" s="44" t="s">
        <v>398</v>
      </c>
      <c r="J19" s="53">
        <v>0.86</v>
      </c>
      <c r="K19" s="53">
        <v>0.86</v>
      </c>
      <c r="L19" s="53">
        <v>0.24</v>
      </c>
      <c r="M19" s="44" t="s">
        <v>179</v>
      </c>
    </row>
    <row r="20" spans="1:13" ht="48" customHeight="1">
      <c r="A20" s="44" t="s">
        <v>487</v>
      </c>
      <c r="B20" s="119" t="s">
        <v>489</v>
      </c>
      <c r="C20" s="44" t="s">
        <v>25</v>
      </c>
      <c r="D20" s="32" t="s">
        <v>20</v>
      </c>
      <c r="E20" s="32"/>
      <c r="F20" s="32"/>
      <c r="G20" s="119" t="s">
        <v>464</v>
      </c>
      <c r="H20" s="105"/>
      <c r="I20" s="44"/>
      <c r="J20" s="53">
        <v>1.5</v>
      </c>
      <c r="K20" s="53">
        <v>0</v>
      </c>
      <c r="L20" s="53">
        <v>0</v>
      </c>
      <c r="M20" s="44" t="s">
        <v>100</v>
      </c>
    </row>
    <row r="21" spans="1:13" ht="15" customHeight="1">
      <c r="A21" s="20"/>
      <c r="B21" s="19"/>
      <c r="C21" s="20"/>
      <c r="D21" s="33"/>
      <c r="E21" s="33"/>
      <c r="F21" s="36"/>
      <c r="G21" s="19"/>
      <c r="H21" s="106"/>
      <c r="I21" s="46"/>
      <c r="J21" s="58"/>
      <c r="K21" s="58"/>
      <c r="L21" s="54"/>
      <c r="M21" s="49"/>
    </row>
    <row r="22" spans="1:13" ht="15" customHeight="1">
      <c r="A22" s="20"/>
      <c r="B22" s="29" t="s">
        <v>61</v>
      </c>
      <c r="C22" s="20"/>
      <c r="D22" s="33"/>
      <c r="E22" s="33"/>
      <c r="F22" s="36"/>
      <c r="G22" s="19"/>
      <c r="H22" s="106"/>
      <c r="I22" s="46"/>
      <c r="J22" s="58"/>
      <c r="K22" s="58"/>
      <c r="L22" s="54"/>
      <c r="M22" s="49"/>
    </row>
    <row r="23" spans="1:13" ht="15" customHeight="1">
      <c r="A23" s="20"/>
      <c r="B23" s="19"/>
      <c r="C23" s="20"/>
      <c r="D23" s="33"/>
      <c r="E23" s="33"/>
      <c r="F23" s="33"/>
      <c r="G23" s="19"/>
      <c r="H23" s="106"/>
      <c r="I23" s="46"/>
      <c r="J23" s="58"/>
      <c r="K23" s="58"/>
      <c r="L23" s="54"/>
      <c r="M23" s="50"/>
    </row>
    <row r="24" spans="1:13" ht="48" customHeight="1">
      <c r="A24" s="44" t="s">
        <v>151</v>
      </c>
      <c r="B24" s="119" t="s">
        <v>112</v>
      </c>
      <c r="C24" s="44" t="s">
        <v>15</v>
      </c>
      <c r="D24" s="32" t="s">
        <v>72</v>
      </c>
      <c r="E24" s="32" t="s">
        <v>181</v>
      </c>
      <c r="F24" s="34" t="s">
        <v>365</v>
      </c>
      <c r="G24" s="119" t="s">
        <v>440</v>
      </c>
      <c r="H24" s="105" t="s">
        <v>116</v>
      </c>
      <c r="I24" s="44" t="s">
        <v>37</v>
      </c>
      <c r="J24" s="57">
        <v>1.15</v>
      </c>
      <c r="K24" s="57">
        <v>1.15</v>
      </c>
      <c r="L24" s="53">
        <v>1.15</v>
      </c>
      <c r="M24" s="44" t="s">
        <v>136</v>
      </c>
    </row>
    <row r="25" spans="1:13" ht="48" customHeight="1">
      <c r="A25" s="44" t="s">
        <v>63</v>
      </c>
      <c r="B25" s="119" t="s">
        <v>233</v>
      </c>
      <c r="C25" s="44" t="s">
        <v>15</v>
      </c>
      <c r="D25" s="32" t="s">
        <v>152</v>
      </c>
      <c r="E25" s="32" t="s">
        <v>182</v>
      </c>
      <c r="F25" s="32" t="s">
        <v>44</v>
      </c>
      <c r="G25" s="119" t="s">
        <v>363</v>
      </c>
      <c r="H25" s="105" t="s">
        <v>45</v>
      </c>
      <c r="I25" s="43" t="s">
        <v>73</v>
      </c>
      <c r="J25" s="53">
        <v>2</v>
      </c>
      <c r="K25" s="53">
        <v>2</v>
      </c>
      <c r="L25" s="53">
        <v>2</v>
      </c>
      <c r="M25" s="44" t="s">
        <v>179</v>
      </c>
    </row>
    <row r="26" spans="1:13" ht="48" customHeight="1">
      <c r="A26" s="44" t="s">
        <v>202</v>
      </c>
      <c r="B26" s="119" t="s">
        <v>360</v>
      </c>
      <c r="C26" s="44" t="s">
        <v>15</v>
      </c>
      <c r="D26" s="32" t="s">
        <v>22</v>
      </c>
      <c r="E26" s="32" t="s">
        <v>183</v>
      </c>
      <c r="F26" s="32" t="s">
        <v>366</v>
      </c>
      <c r="G26" s="119" t="s">
        <v>403</v>
      </c>
      <c r="H26" s="105" t="s">
        <v>267</v>
      </c>
      <c r="I26" s="44" t="s">
        <v>43</v>
      </c>
      <c r="J26" s="57">
        <v>0.97</v>
      </c>
      <c r="K26" s="53">
        <v>0.97</v>
      </c>
      <c r="L26" s="53">
        <v>0.54</v>
      </c>
      <c r="M26" s="43" t="s">
        <v>471</v>
      </c>
    </row>
    <row r="27" spans="1:13" ht="48" customHeight="1">
      <c r="A27" s="44" t="s">
        <v>264</v>
      </c>
      <c r="B27" s="119" t="s">
        <v>265</v>
      </c>
      <c r="C27" s="44" t="s">
        <v>15</v>
      </c>
      <c r="D27" s="32" t="s">
        <v>137</v>
      </c>
      <c r="E27" s="32" t="s">
        <v>318</v>
      </c>
      <c r="F27" s="32" t="s">
        <v>367</v>
      </c>
      <c r="G27" s="119"/>
      <c r="H27" s="105">
        <v>0.16666666666666666</v>
      </c>
      <c r="I27" s="44" t="s">
        <v>266</v>
      </c>
      <c r="J27" s="53">
        <v>1.35</v>
      </c>
      <c r="K27" s="53">
        <v>1.35</v>
      </c>
      <c r="L27" s="53">
        <v>0.13</v>
      </c>
      <c r="M27" s="44" t="s">
        <v>132</v>
      </c>
    </row>
    <row r="28" spans="1:13" ht="48" customHeight="1">
      <c r="A28" s="44" t="s">
        <v>370</v>
      </c>
      <c r="B28" s="133" t="s">
        <v>362</v>
      </c>
      <c r="C28" s="44" t="s">
        <v>15</v>
      </c>
      <c r="D28" s="32" t="s">
        <v>337</v>
      </c>
      <c r="E28" s="32" t="s">
        <v>374</v>
      </c>
      <c r="F28" s="32" t="s">
        <v>369</v>
      </c>
      <c r="G28" s="125" t="s">
        <v>361</v>
      </c>
      <c r="H28" s="105">
        <v>0.2</v>
      </c>
      <c r="I28" s="44" t="s">
        <v>372</v>
      </c>
      <c r="J28" s="53">
        <v>1.21</v>
      </c>
      <c r="K28" s="53">
        <v>1.21</v>
      </c>
      <c r="L28" s="53">
        <v>0.27</v>
      </c>
      <c r="M28" s="44" t="s">
        <v>132</v>
      </c>
    </row>
    <row r="29" spans="1:13" ht="48" customHeight="1">
      <c r="A29" s="44" t="s">
        <v>371</v>
      </c>
      <c r="B29" s="119" t="s">
        <v>364</v>
      </c>
      <c r="C29" s="44" t="s">
        <v>15</v>
      </c>
      <c r="D29" s="32" t="s">
        <v>137</v>
      </c>
      <c r="E29" s="32" t="s">
        <v>374</v>
      </c>
      <c r="F29" s="32" t="s">
        <v>368</v>
      </c>
      <c r="G29" s="125" t="s">
        <v>361</v>
      </c>
      <c r="H29" s="105">
        <v>0.25</v>
      </c>
      <c r="I29" s="44" t="s">
        <v>373</v>
      </c>
      <c r="J29" s="53">
        <v>0.49</v>
      </c>
      <c r="K29" s="53">
        <v>0.49</v>
      </c>
      <c r="L29" s="53">
        <v>0.01</v>
      </c>
      <c r="M29" s="44" t="s">
        <v>132</v>
      </c>
    </row>
    <row r="30" spans="1:13" ht="48" customHeight="1">
      <c r="A30" s="44"/>
      <c r="B30" s="133" t="s">
        <v>472</v>
      </c>
      <c r="C30" s="44" t="s">
        <v>25</v>
      </c>
      <c r="D30" s="32" t="s">
        <v>137</v>
      </c>
      <c r="E30" s="32"/>
      <c r="F30" s="32"/>
      <c r="G30" s="125" t="s">
        <v>464</v>
      </c>
      <c r="H30" s="105"/>
      <c r="I30" s="44"/>
      <c r="J30" s="53">
        <v>1.1</v>
      </c>
      <c r="K30" s="53">
        <v>0</v>
      </c>
      <c r="L30" s="53">
        <v>0</v>
      </c>
      <c r="M30" s="44" t="s">
        <v>132</v>
      </c>
    </row>
    <row r="31" spans="1:13" ht="48" customHeight="1">
      <c r="A31" s="44"/>
      <c r="B31" s="133" t="s">
        <v>477</v>
      </c>
      <c r="C31" s="44" t="s">
        <v>25</v>
      </c>
      <c r="D31" s="32" t="s">
        <v>490</v>
      </c>
      <c r="E31" s="32"/>
      <c r="F31" s="32"/>
      <c r="G31" s="125" t="s">
        <v>464</v>
      </c>
      <c r="H31" s="105"/>
      <c r="I31" s="44"/>
      <c r="J31" s="53">
        <v>1.42</v>
      </c>
      <c r="K31" s="53">
        <v>0</v>
      </c>
      <c r="L31" s="53">
        <v>0</v>
      </c>
      <c r="M31" s="44" t="s">
        <v>179</v>
      </c>
    </row>
    <row r="32" spans="1:13" ht="17.25" customHeight="1">
      <c r="A32" s="46"/>
      <c r="B32" s="140"/>
      <c r="C32" s="46"/>
      <c r="D32" s="33"/>
      <c r="E32" s="33"/>
      <c r="F32" s="33"/>
      <c r="G32" s="144"/>
      <c r="H32" s="106"/>
      <c r="I32" s="46"/>
      <c r="J32" s="54"/>
      <c r="K32" s="54"/>
      <c r="L32" s="54"/>
      <c r="M32" s="45"/>
    </row>
    <row r="33" spans="1:13" ht="15" customHeight="1">
      <c r="A33" s="20"/>
      <c r="B33" s="28" t="s">
        <v>466</v>
      </c>
      <c r="C33" s="20"/>
      <c r="D33" s="33"/>
      <c r="E33" s="33"/>
      <c r="F33" s="36"/>
      <c r="G33" s="19"/>
      <c r="H33" s="106"/>
      <c r="I33" s="46"/>
      <c r="J33" s="58"/>
      <c r="K33" s="58"/>
      <c r="L33" s="54"/>
      <c r="M33" s="49"/>
    </row>
    <row r="34" spans="1:13" ht="15" customHeight="1">
      <c r="A34" s="20"/>
      <c r="B34" s="19"/>
      <c r="C34" s="20"/>
      <c r="D34" s="33"/>
      <c r="E34" s="33"/>
      <c r="F34" s="36"/>
      <c r="G34" s="19"/>
      <c r="H34" s="106"/>
      <c r="I34" s="46"/>
      <c r="J34" s="58"/>
      <c r="K34" s="58"/>
      <c r="L34" s="54"/>
      <c r="M34" s="49"/>
    </row>
    <row r="35" spans="1:13" ht="48" customHeight="1">
      <c r="A35" s="44"/>
      <c r="B35" s="119" t="s">
        <v>467</v>
      </c>
      <c r="C35" s="44" t="s">
        <v>15</v>
      </c>
      <c r="D35" s="32" t="s">
        <v>486</v>
      </c>
      <c r="E35" s="32"/>
      <c r="F35" s="32"/>
      <c r="G35" s="119" t="s">
        <v>459</v>
      </c>
      <c r="H35" s="105"/>
      <c r="I35" s="44"/>
      <c r="J35" s="53">
        <v>1</v>
      </c>
      <c r="K35" s="53">
        <v>0</v>
      </c>
      <c r="L35" s="53">
        <v>0</v>
      </c>
      <c r="M35" s="43" t="s">
        <v>470</v>
      </c>
    </row>
    <row r="36" spans="1:13" ht="14.25" customHeight="1">
      <c r="A36" s="20"/>
      <c r="B36" s="145"/>
      <c r="C36" s="20"/>
      <c r="D36" s="33"/>
      <c r="E36" s="33"/>
      <c r="F36" s="33"/>
      <c r="G36" s="19"/>
      <c r="H36" s="106"/>
      <c r="I36" s="83"/>
      <c r="J36" s="54"/>
      <c r="K36" s="54"/>
      <c r="L36" s="54"/>
      <c r="M36" s="45"/>
    </row>
    <row r="37" spans="1:13" ht="15" customHeight="1">
      <c r="A37" s="20"/>
      <c r="B37" s="28" t="s">
        <v>180</v>
      </c>
      <c r="C37" s="20"/>
      <c r="D37" s="33"/>
      <c r="E37" s="33"/>
      <c r="F37" s="36"/>
      <c r="G37" s="19"/>
      <c r="H37" s="106"/>
      <c r="I37" s="46"/>
      <c r="J37" s="58"/>
      <c r="K37" s="58"/>
      <c r="L37" s="54"/>
      <c r="M37" s="49"/>
    </row>
    <row r="38" spans="1:13" ht="15" customHeight="1">
      <c r="A38" s="20"/>
      <c r="B38" s="19"/>
      <c r="C38" s="20"/>
      <c r="D38" s="33"/>
      <c r="E38" s="33"/>
      <c r="F38" s="36"/>
      <c r="G38" s="19"/>
      <c r="H38" s="106"/>
      <c r="I38" s="46"/>
      <c r="J38" s="58"/>
      <c r="K38" s="58"/>
      <c r="L38" s="54"/>
      <c r="M38" s="49"/>
    </row>
    <row r="39" spans="1:13" ht="48" customHeight="1">
      <c r="A39" s="44" t="s">
        <v>68</v>
      </c>
      <c r="B39" s="119" t="s">
        <v>162</v>
      </c>
      <c r="C39" s="44" t="s">
        <v>15</v>
      </c>
      <c r="D39" s="32" t="s">
        <v>488</v>
      </c>
      <c r="E39" s="32" t="s">
        <v>328</v>
      </c>
      <c r="F39" s="32" t="s">
        <v>49</v>
      </c>
      <c r="G39" s="119" t="s">
        <v>399</v>
      </c>
      <c r="H39" s="105">
        <v>0.2</v>
      </c>
      <c r="I39" s="44" t="s">
        <v>256</v>
      </c>
      <c r="J39" s="53">
        <v>2.26</v>
      </c>
      <c r="K39" s="53">
        <v>2.26</v>
      </c>
      <c r="L39" s="53">
        <v>0.51</v>
      </c>
      <c r="M39" s="43" t="s">
        <v>136</v>
      </c>
    </row>
    <row r="40" spans="1:13" s="87" customFormat="1" ht="48" customHeight="1">
      <c r="A40" s="44" t="s">
        <v>260</v>
      </c>
      <c r="B40" s="119" t="s">
        <v>257</v>
      </c>
      <c r="C40" s="44" t="s">
        <v>15</v>
      </c>
      <c r="D40" s="32" t="s">
        <v>127</v>
      </c>
      <c r="E40" s="32" t="s">
        <v>329</v>
      </c>
      <c r="F40" s="32" t="s">
        <v>258</v>
      </c>
      <c r="G40" s="119" t="s">
        <v>444</v>
      </c>
      <c r="H40" s="109">
        <f>L40/K40</f>
        <v>0.18518518518518517</v>
      </c>
      <c r="I40" s="112" t="s">
        <v>259</v>
      </c>
      <c r="J40" s="53">
        <v>2.97</v>
      </c>
      <c r="K40" s="53">
        <v>2.97</v>
      </c>
      <c r="L40" s="53">
        <v>0.55</v>
      </c>
      <c r="M40" s="43" t="s">
        <v>471</v>
      </c>
    </row>
    <row r="41" spans="1:13" s="87" customFormat="1" ht="48" customHeight="1">
      <c r="A41" s="44"/>
      <c r="B41" s="119" t="s">
        <v>491</v>
      </c>
      <c r="C41" s="44" t="s">
        <v>25</v>
      </c>
      <c r="D41" s="32" t="s">
        <v>154</v>
      </c>
      <c r="E41" s="32"/>
      <c r="F41" s="32"/>
      <c r="G41" s="119" t="s">
        <v>464</v>
      </c>
      <c r="H41" s="109"/>
      <c r="I41" s="112"/>
      <c r="J41" s="53">
        <v>3.7</v>
      </c>
      <c r="K41" s="53">
        <v>0</v>
      </c>
      <c r="L41" s="53">
        <v>0</v>
      </c>
      <c r="M41" s="44" t="s">
        <v>132</v>
      </c>
    </row>
    <row r="42" spans="1:13" ht="15" customHeight="1">
      <c r="A42" s="20"/>
      <c r="B42" s="19"/>
      <c r="C42" s="20"/>
      <c r="D42" s="33"/>
      <c r="E42" s="33"/>
      <c r="F42" s="33"/>
      <c r="G42" s="19"/>
      <c r="H42" s="106"/>
      <c r="I42" s="83"/>
      <c r="J42" s="54"/>
      <c r="K42" s="54"/>
      <c r="L42" s="54"/>
      <c r="M42" s="45"/>
    </row>
    <row r="43" spans="1:13" ht="15" customHeight="1">
      <c r="A43" s="20"/>
      <c r="B43" s="29" t="s">
        <v>89</v>
      </c>
      <c r="C43" s="20"/>
      <c r="D43" s="33"/>
      <c r="E43" s="33"/>
      <c r="F43" s="33"/>
      <c r="G43" s="19"/>
      <c r="H43" s="106"/>
      <c r="I43" s="83"/>
      <c r="J43" s="58"/>
      <c r="K43" s="58"/>
      <c r="L43" s="58"/>
      <c r="M43" s="49"/>
    </row>
    <row r="44" spans="1:13" ht="15" customHeight="1">
      <c r="A44" s="20"/>
      <c r="B44" s="21"/>
      <c r="C44" s="20"/>
      <c r="D44" s="33"/>
      <c r="E44" s="33"/>
      <c r="F44" s="33"/>
      <c r="G44" s="19"/>
      <c r="H44" s="106"/>
      <c r="I44" s="83"/>
      <c r="J44" s="54"/>
      <c r="K44" s="54"/>
      <c r="L44" s="54"/>
      <c r="M44" s="47"/>
    </row>
    <row r="45" spans="1:213" s="4" customFormat="1" ht="48" customHeight="1">
      <c r="A45" s="44" t="s">
        <v>64</v>
      </c>
      <c r="B45" s="119" t="s">
        <v>65</v>
      </c>
      <c r="C45" s="44" t="s">
        <v>15</v>
      </c>
      <c r="D45" s="32" t="s">
        <v>152</v>
      </c>
      <c r="E45" s="32" t="s">
        <v>184</v>
      </c>
      <c r="F45" s="32" t="s">
        <v>250</v>
      </c>
      <c r="G45" s="119" t="s">
        <v>447</v>
      </c>
      <c r="H45" s="105" t="s">
        <v>45</v>
      </c>
      <c r="I45" s="112" t="s">
        <v>77</v>
      </c>
      <c r="J45" s="53">
        <v>4.09</v>
      </c>
      <c r="K45" s="53">
        <v>4.09</v>
      </c>
      <c r="L45" s="53">
        <v>4.09</v>
      </c>
      <c r="M45" s="43" t="s">
        <v>136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</row>
    <row r="46" spans="1:13" ht="48" customHeight="1">
      <c r="A46" s="44" t="s">
        <v>70</v>
      </c>
      <c r="B46" s="119" t="s">
        <v>2</v>
      </c>
      <c r="C46" s="44" t="s">
        <v>15</v>
      </c>
      <c r="D46" s="32" t="s">
        <v>22</v>
      </c>
      <c r="E46" s="32" t="s">
        <v>185</v>
      </c>
      <c r="F46" s="32" t="s">
        <v>254</v>
      </c>
      <c r="G46" s="119" t="s">
        <v>253</v>
      </c>
      <c r="H46" s="105">
        <v>0.666666666666666</v>
      </c>
      <c r="I46" s="43" t="s">
        <v>71</v>
      </c>
      <c r="J46" s="57">
        <v>0.62</v>
      </c>
      <c r="K46" s="57">
        <v>0.62</v>
      </c>
      <c r="L46" s="53">
        <v>0.49</v>
      </c>
      <c r="M46" s="43" t="s">
        <v>471</v>
      </c>
    </row>
    <row r="47" spans="1:13" ht="48" customHeight="1">
      <c r="A47" s="44" t="s">
        <v>262</v>
      </c>
      <c r="B47" s="119" t="s">
        <v>409</v>
      </c>
      <c r="C47" s="44" t="s">
        <v>15</v>
      </c>
      <c r="D47" s="32" t="s">
        <v>21</v>
      </c>
      <c r="E47" s="32" t="s">
        <v>319</v>
      </c>
      <c r="F47" s="32" t="s">
        <v>241</v>
      </c>
      <c r="G47" s="119" t="s">
        <v>449</v>
      </c>
      <c r="H47" s="105" t="s">
        <v>255</v>
      </c>
      <c r="I47" s="112" t="s">
        <v>263</v>
      </c>
      <c r="J47" s="57">
        <v>1.04</v>
      </c>
      <c r="K47" s="57">
        <v>1.04</v>
      </c>
      <c r="L47" s="53">
        <v>0.14</v>
      </c>
      <c r="M47" s="44" t="s">
        <v>132</v>
      </c>
    </row>
    <row r="48" spans="1:13" ht="48" customHeight="1">
      <c r="A48" s="44" t="s">
        <v>251</v>
      </c>
      <c r="B48" s="119" t="s">
        <v>408</v>
      </c>
      <c r="C48" s="44" t="s">
        <v>15</v>
      </c>
      <c r="D48" s="32" t="s">
        <v>170</v>
      </c>
      <c r="E48" s="32" t="s">
        <v>330</v>
      </c>
      <c r="F48" s="32" t="s">
        <v>241</v>
      </c>
      <c r="G48" s="119" t="s">
        <v>448</v>
      </c>
      <c r="H48" s="109" t="s">
        <v>255</v>
      </c>
      <c r="I48" s="112" t="s">
        <v>252</v>
      </c>
      <c r="J48" s="53">
        <v>3.35</v>
      </c>
      <c r="K48" s="53">
        <v>3.35</v>
      </c>
      <c r="L48" s="53">
        <v>0.35</v>
      </c>
      <c r="M48" s="44" t="s">
        <v>179</v>
      </c>
    </row>
    <row r="49" spans="1:13" ht="48" customHeight="1">
      <c r="A49" s="44" t="s">
        <v>303</v>
      </c>
      <c r="B49" s="119" t="s">
        <v>304</v>
      </c>
      <c r="C49" s="44" t="s">
        <v>15</v>
      </c>
      <c r="D49" s="32" t="s">
        <v>152</v>
      </c>
      <c r="E49" s="32" t="s">
        <v>331</v>
      </c>
      <c r="F49" s="32" t="s">
        <v>305</v>
      </c>
      <c r="G49" s="119"/>
      <c r="H49" s="137" t="s">
        <v>45</v>
      </c>
      <c r="I49" s="112" t="s">
        <v>315</v>
      </c>
      <c r="J49" s="53">
        <v>3.96</v>
      </c>
      <c r="K49" s="53">
        <v>3.96</v>
      </c>
      <c r="L49" s="53">
        <v>3.96</v>
      </c>
      <c r="M49" s="43" t="s">
        <v>136</v>
      </c>
    </row>
    <row r="50" spans="1:13" ht="15" customHeight="1">
      <c r="A50" s="20"/>
      <c r="B50" s="19"/>
      <c r="C50" s="20"/>
      <c r="D50" s="33"/>
      <c r="E50" s="33"/>
      <c r="F50" s="33"/>
      <c r="G50" s="19"/>
      <c r="H50" s="106"/>
      <c r="I50" s="49"/>
      <c r="J50" s="58"/>
      <c r="K50" s="58"/>
      <c r="L50" s="54"/>
      <c r="M50" s="48"/>
    </row>
    <row r="51" spans="1:13" ht="15" customHeight="1">
      <c r="A51" s="20"/>
      <c r="B51" s="29" t="s">
        <v>165</v>
      </c>
      <c r="C51" s="20"/>
      <c r="D51" s="33"/>
      <c r="E51" s="33"/>
      <c r="F51" s="33"/>
      <c r="G51" s="19"/>
      <c r="H51" s="106"/>
      <c r="I51" s="49"/>
      <c r="J51" s="58"/>
      <c r="K51" s="58"/>
      <c r="L51" s="54"/>
      <c r="M51" s="49"/>
    </row>
    <row r="52" spans="1:13" ht="15" customHeight="1">
      <c r="A52" s="20"/>
      <c r="B52" s="24"/>
      <c r="C52" s="20"/>
      <c r="D52" s="33"/>
      <c r="E52" s="33"/>
      <c r="F52" s="33"/>
      <c r="G52" s="19"/>
      <c r="H52" s="106"/>
      <c r="I52" s="49"/>
      <c r="J52" s="58"/>
      <c r="K52" s="58"/>
      <c r="L52" s="54"/>
      <c r="M52" s="49"/>
    </row>
    <row r="53" spans="1:13" ht="48" customHeight="1">
      <c r="A53" s="44" t="s">
        <v>66</v>
      </c>
      <c r="B53" s="119" t="s">
        <v>203</v>
      </c>
      <c r="C53" s="44" t="s">
        <v>15</v>
      </c>
      <c r="D53" s="32" t="s">
        <v>152</v>
      </c>
      <c r="E53" s="32" t="s">
        <v>186</v>
      </c>
      <c r="F53" s="32" t="s">
        <v>23</v>
      </c>
      <c r="G53" s="119"/>
      <c r="H53" s="105" t="s">
        <v>45</v>
      </c>
      <c r="I53" s="43" t="s">
        <v>74</v>
      </c>
      <c r="J53" s="53">
        <v>2.93</v>
      </c>
      <c r="K53" s="53">
        <v>2.93</v>
      </c>
      <c r="L53" s="53">
        <v>2.93</v>
      </c>
      <c r="M53" s="43" t="s">
        <v>136</v>
      </c>
    </row>
    <row r="54" spans="1:13" ht="48" customHeight="1">
      <c r="A54" s="44" t="s">
        <v>126</v>
      </c>
      <c r="B54" s="119" t="s">
        <v>125</v>
      </c>
      <c r="C54" s="44" t="s">
        <v>15</v>
      </c>
      <c r="D54" s="32" t="s">
        <v>153</v>
      </c>
      <c r="E54" s="32" t="s">
        <v>187</v>
      </c>
      <c r="F54" s="34" t="s">
        <v>75</v>
      </c>
      <c r="G54" s="119" t="s">
        <v>248</v>
      </c>
      <c r="H54" s="105" t="s">
        <v>247</v>
      </c>
      <c r="I54" s="43" t="s">
        <v>128</v>
      </c>
      <c r="J54" s="53">
        <v>3.22</v>
      </c>
      <c r="K54" s="53">
        <v>3.22</v>
      </c>
      <c r="L54" s="53">
        <v>1.77</v>
      </c>
      <c r="M54" s="43" t="s">
        <v>471</v>
      </c>
    </row>
    <row r="55" spans="1:13" ht="48" customHeight="1">
      <c r="A55" s="44" t="s">
        <v>130</v>
      </c>
      <c r="B55" s="119" t="s">
        <v>40</v>
      </c>
      <c r="C55" s="44" t="s">
        <v>15</v>
      </c>
      <c r="D55" s="32" t="s">
        <v>154</v>
      </c>
      <c r="E55" s="32" t="s">
        <v>187</v>
      </c>
      <c r="F55" s="34" t="s">
        <v>76</v>
      </c>
      <c r="G55" s="119" t="s">
        <v>245</v>
      </c>
      <c r="H55" s="105" t="s">
        <v>247</v>
      </c>
      <c r="I55" s="43" t="s">
        <v>129</v>
      </c>
      <c r="J55" s="53">
        <v>3.22</v>
      </c>
      <c r="K55" s="53">
        <v>3.22</v>
      </c>
      <c r="L55" s="53">
        <v>1.88</v>
      </c>
      <c r="M55" s="43" t="s">
        <v>132</v>
      </c>
    </row>
    <row r="56" spans="1:13" ht="48" customHeight="1">
      <c r="A56" s="44" t="s">
        <v>53</v>
      </c>
      <c r="B56" s="119" t="s">
        <v>17</v>
      </c>
      <c r="C56" s="44" t="s">
        <v>15</v>
      </c>
      <c r="D56" s="32" t="s">
        <v>72</v>
      </c>
      <c r="E56" s="32" t="s">
        <v>54</v>
      </c>
      <c r="F56" s="32" t="s">
        <v>249</v>
      </c>
      <c r="G56" s="119" t="s">
        <v>404</v>
      </c>
      <c r="H56" s="105" t="s">
        <v>116</v>
      </c>
      <c r="I56" s="44" t="s">
        <v>38</v>
      </c>
      <c r="J56" s="57">
        <v>1.04</v>
      </c>
      <c r="K56" s="57">
        <v>1.04</v>
      </c>
      <c r="L56" s="53">
        <v>1.04</v>
      </c>
      <c r="M56" s="43" t="s">
        <v>136</v>
      </c>
    </row>
    <row r="57" spans="1:13" ht="48" customHeight="1">
      <c r="A57" s="44" t="s">
        <v>460</v>
      </c>
      <c r="B57" s="119" t="s">
        <v>461</v>
      </c>
      <c r="C57" s="44" t="s">
        <v>25</v>
      </c>
      <c r="D57" s="32" t="s">
        <v>72</v>
      </c>
      <c r="E57" s="32"/>
      <c r="F57" s="32"/>
      <c r="G57" s="119" t="s">
        <v>459</v>
      </c>
      <c r="H57" s="105"/>
      <c r="I57" s="44"/>
      <c r="J57" s="53">
        <v>1.25</v>
      </c>
      <c r="K57" s="53">
        <v>0</v>
      </c>
      <c r="L57" s="53">
        <v>0</v>
      </c>
      <c r="M57" s="43" t="s">
        <v>136</v>
      </c>
    </row>
    <row r="58" spans="1:13" ht="48" customHeight="1">
      <c r="A58" s="44"/>
      <c r="B58" s="119" t="s">
        <v>458</v>
      </c>
      <c r="C58" s="44" t="s">
        <v>25</v>
      </c>
      <c r="D58" s="32" t="s">
        <v>340</v>
      </c>
      <c r="E58" s="32"/>
      <c r="F58" s="32"/>
      <c r="G58" s="119" t="s">
        <v>459</v>
      </c>
      <c r="H58" s="105"/>
      <c r="I58" s="44"/>
      <c r="J58" s="53">
        <v>1.8</v>
      </c>
      <c r="K58" s="53">
        <v>0</v>
      </c>
      <c r="L58" s="53">
        <v>0</v>
      </c>
      <c r="M58" s="44" t="s">
        <v>179</v>
      </c>
    </row>
    <row r="59" spans="1:13" ht="15" customHeight="1">
      <c r="A59" s="22"/>
      <c r="B59" s="19"/>
      <c r="C59" s="20"/>
      <c r="D59" s="33"/>
      <c r="E59" s="33"/>
      <c r="F59" s="33"/>
      <c r="G59" s="19"/>
      <c r="H59" s="106"/>
      <c r="I59" s="49"/>
      <c r="J59" s="58"/>
      <c r="K59" s="58"/>
      <c r="L59" s="54"/>
      <c r="M59" s="49"/>
    </row>
    <row r="60" spans="1:13" ht="15" customHeight="1">
      <c r="A60" s="20"/>
      <c r="B60" s="29" t="s">
        <v>166</v>
      </c>
      <c r="C60" s="20"/>
      <c r="D60" s="33"/>
      <c r="E60" s="33"/>
      <c r="F60" s="33"/>
      <c r="G60" s="19"/>
      <c r="H60" s="106"/>
      <c r="I60" s="49"/>
      <c r="J60" s="58"/>
      <c r="K60" s="58"/>
      <c r="L60" s="54"/>
      <c r="M60" s="49"/>
    </row>
    <row r="61" spans="1:13" ht="15" customHeight="1">
      <c r="A61" s="23"/>
      <c r="B61" s="20"/>
      <c r="C61" s="20"/>
      <c r="D61" s="33"/>
      <c r="E61" s="33"/>
      <c r="F61" s="36"/>
      <c r="G61" s="19"/>
      <c r="H61" s="106"/>
      <c r="I61" s="49"/>
      <c r="J61" s="58"/>
      <c r="K61" s="58"/>
      <c r="L61" s="54"/>
      <c r="M61" s="49"/>
    </row>
    <row r="62" spans="1:13" ht="48" customHeight="1">
      <c r="A62" s="44" t="s">
        <v>239</v>
      </c>
      <c r="B62" s="119" t="s">
        <v>240</v>
      </c>
      <c r="C62" s="44" t="s">
        <v>15</v>
      </c>
      <c r="D62" s="32" t="s">
        <v>488</v>
      </c>
      <c r="E62" s="32" t="s">
        <v>332</v>
      </c>
      <c r="F62" s="32" t="s">
        <v>241</v>
      </c>
      <c r="G62" s="119"/>
      <c r="H62" s="105" t="s">
        <v>242</v>
      </c>
      <c r="I62" s="44" t="s">
        <v>243</v>
      </c>
      <c r="J62" s="57">
        <v>1.42</v>
      </c>
      <c r="K62" s="57">
        <v>1.42</v>
      </c>
      <c r="L62" s="53">
        <v>0.45</v>
      </c>
      <c r="M62" s="43" t="s">
        <v>136</v>
      </c>
    </row>
    <row r="63" spans="1:13" ht="15" customHeight="1">
      <c r="A63" s="20"/>
      <c r="B63" s="20"/>
      <c r="C63" s="20"/>
      <c r="D63" s="33"/>
      <c r="E63" s="33"/>
      <c r="F63" s="36"/>
      <c r="G63" s="19"/>
      <c r="H63" s="106"/>
      <c r="I63" s="49"/>
      <c r="J63" s="58"/>
      <c r="K63" s="58"/>
      <c r="L63" s="54"/>
      <c r="M63" s="49"/>
    </row>
    <row r="64" spans="1:13" ht="15" customHeight="1">
      <c r="A64" s="20"/>
      <c r="B64" s="29" t="s">
        <v>160</v>
      </c>
      <c r="C64" s="20"/>
      <c r="D64" s="33"/>
      <c r="E64" s="33"/>
      <c r="F64" s="36"/>
      <c r="G64" s="19"/>
      <c r="H64" s="106"/>
      <c r="I64" s="49"/>
      <c r="J64" s="58"/>
      <c r="K64" s="58"/>
      <c r="L64" s="54"/>
      <c r="M64" s="49"/>
    </row>
    <row r="65" spans="1:13" ht="15" customHeight="1">
      <c r="A65" s="20"/>
      <c r="B65" s="20"/>
      <c r="C65" s="20"/>
      <c r="D65" s="33"/>
      <c r="E65" s="33"/>
      <c r="F65" s="36"/>
      <c r="G65" s="19"/>
      <c r="H65" s="106"/>
      <c r="I65" s="49"/>
      <c r="J65" s="58"/>
      <c r="K65" s="58"/>
      <c r="L65" s="54"/>
      <c r="M65" s="49"/>
    </row>
    <row r="66" spans="1:13" ht="48" customHeight="1">
      <c r="A66" s="44" t="s">
        <v>8</v>
      </c>
      <c r="B66" s="119" t="s">
        <v>9</v>
      </c>
      <c r="C66" s="44" t="s">
        <v>15</v>
      </c>
      <c r="D66" s="32" t="s">
        <v>152</v>
      </c>
      <c r="E66" s="32" t="s">
        <v>146</v>
      </c>
      <c r="F66" s="32" t="s">
        <v>401</v>
      </c>
      <c r="G66" s="119" t="s">
        <v>400</v>
      </c>
      <c r="H66" s="32" t="s">
        <v>146</v>
      </c>
      <c r="I66" s="43" t="s">
        <v>229</v>
      </c>
      <c r="J66" s="53">
        <v>0</v>
      </c>
      <c r="K66" s="53">
        <v>0</v>
      </c>
      <c r="L66" s="53">
        <v>0</v>
      </c>
      <c r="M66" s="44" t="s">
        <v>100</v>
      </c>
    </row>
    <row r="67" spans="1:13" ht="48" customHeight="1">
      <c r="A67" s="44" t="s">
        <v>212</v>
      </c>
      <c r="B67" s="119" t="s">
        <v>18</v>
      </c>
      <c r="C67" s="44" t="s">
        <v>15</v>
      </c>
      <c r="D67" s="32" t="s">
        <v>19</v>
      </c>
      <c r="E67" s="32" t="s">
        <v>117</v>
      </c>
      <c r="F67" s="32" t="s">
        <v>87</v>
      </c>
      <c r="G67" s="119" t="s">
        <v>246</v>
      </c>
      <c r="H67" s="105" t="s">
        <v>402</v>
      </c>
      <c r="I67" s="44" t="s">
        <v>39</v>
      </c>
      <c r="J67" s="57">
        <v>1.06</v>
      </c>
      <c r="K67" s="57">
        <v>1.06</v>
      </c>
      <c r="L67" s="53">
        <v>0.72</v>
      </c>
      <c r="M67" s="43" t="s">
        <v>136</v>
      </c>
    </row>
    <row r="68" spans="1:13" ht="48" customHeight="1">
      <c r="A68" s="44" t="s">
        <v>175</v>
      </c>
      <c r="B68" s="119" t="s">
        <v>277</v>
      </c>
      <c r="C68" s="44" t="s">
        <v>15</v>
      </c>
      <c r="D68" s="32" t="s">
        <v>152</v>
      </c>
      <c r="E68" s="32" t="s">
        <v>118</v>
      </c>
      <c r="F68" s="32" t="s">
        <v>85</v>
      </c>
      <c r="G68" s="119"/>
      <c r="H68" s="105" t="s">
        <v>45</v>
      </c>
      <c r="I68" s="43" t="s">
        <v>163</v>
      </c>
      <c r="J68" s="53">
        <v>4.59</v>
      </c>
      <c r="K68" s="53">
        <v>4.59</v>
      </c>
      <c r="L68" s="53">
        <v>4.59</v>
      </c>
      <c r="M68" s="44" t="s">
        <v>100</v>
      </c>
    </row>
    <row r="69" spans="1:13" ht="15" customHeight="1">
      <c r="A69" s="46"/>
      <c r="B69" s="46"/>
      <c r="C69" s="46"/>
      <c r="D69" s="33"/>
      <c r="E69" s="33"/>
      <c r="F69" s="36"/>
      <c r="G69" s="19"/>
      <c r="H69" s="106"/>
      <c r="I69" s="49"/>
      <c r="J69" s="58"/>
      <c r="K69" s="58"/>
      <c r="L69" s="54"/>
      <c r="M69" s="49"/>
    </row>
    <row r="70" spans="1:13" ht="15" customHeight="1">
      <c r="A70" s="46"/>
      <c r="B70" s="29" t="s">
        <v>161</v>
      </c>
      <c r="C70" s="46"/>
      <c r="D70" s="33"/>
      <c r="E70" s="33"/>
      <c r="F70" s="36"/>
      <c r="G70" s="19"/>
      <c r="H70" s="106"/>
      <c r="I70" s="49"/>
      <c r="J70" s="58"/>
      <c r="K70" s="58"/>
      <c r="L70" s="54"/>
      <c r="M70" s="49"/>
    </row>
    <row r="71" spans="1:13" ht="15" customHeight="1">
      <c r="A71" s="46"/>
      <c r="B71" s="120"/>
      <c r="C71" s="46"/>
      <c r="D71" s="33"/>
      <c r="E71" s="33"/>
      <c r="F71" s="36"/>
      <c r="G71" s="19"/>
      <c r="H71" s="106"/>
      <c r="I71" s="49"/>
      <c r="J71" s="58"/>
      <c r="K71" s="58"/>
      <c r="L71" s="54"/>
      <c r="M71" s="49"/>
    </row>
    <row r="72" spans="1:13" ht="48" customHeight="1">
      <c r="A72" s="44" t="s">
        <v>67</v>
      </c>
      <c r="B72" s="119" t="s">
        <v>0</v>
      </c>
      <c r="C72" s="44" t="s">
        <v>15</v>
      </c>
      <c r="D72" s="32" t="s">
        <v>152</v>
      </c>
      <c r="E72" s="32" t="s">
        <v>119</v>
      </c>
      <c r="F72" s="32" t="s">
        <v>1</v>
      </c>
      <c r="G72" s="119" t="s">
        <v>405</v>
      </c>
      <c r="H72" s="105" t="s">
        <v>45</v>
      </c>
      <c r="I72" s="112" t="s">
        <v>196</v>
      </c>
      <c r="J72" s="53">
        <v>2.12</v>
      </c>
      <c r="K72" s="53">
        <v>2.12</v>
      </c>
      <c r="L72" s="53">
        <v>2.12</v>
      </c>
      <c r="M72" s="44" t="s">
        <v>179</v>
      </c>
    </row>
    <row r="73" spans="1:13" ht="48" customHeight="1">
      <c r="A73" s="44" t="s">
        <v>236</v>
      </c>
      <c r="B73" s="119" t="s">
        <v>157</v>
      </c>
      <c r="C73" s="44" t="s">
        <v>15</v>
      </c>
      <c r="D73" s="32" t="s">
        <v>20</v>
      </c>
      <c r="E73" s="32" t="s">
        <v>120</v>
      </c>
      <c r="F73" s="32" t="s">
        <v>88</v>
      </c>
      <c r="G73" s="119"/>
      <c r="H73" s="105">
        <v>0.8</v>
      </c>
      <c r="I73" s="44" t="s">
        <v>41</v>
      </c>
      <c r="J73" s="57">
        <v>0.74</v>
      </c>
      <c r="K73" s="57">
        <v>0.74</v>
      </c>
      <c r="L73" s="53">
        <v>0.66</v>
      </c>
      <c r="M73" s="44" t="s">
        <v>100</v>
      </c>
    </row>
    <row r="74" spans="1:13" ht="48" customHeight="1">
      <c r="A74" s="44" t="s">
        <v>86</v>
      </c>
      <c r="B74" s="121" t="s">
        <v>217</v>
      </c>
      <c r="C74" s="44" t="s">
        <v>15</v>
      </c>
      <c r="D74" s="32" t="s">
        <v>170</v>
      </c>
      <c r="E74" s="32" t="s">
        <v>121</v>
      </c>
      <c r="F74" s="34" t="s">
        <v>237</v>
      </c>
      <c r="G74" s="119" t="s">
        <v>445</v>
      </c>
      <c r="H74" s="105" t="s">
        <v>407</v>
      </c>
      <c r="I74" s="112" t="s">
        <v>197</v>
      </c>
      <c r="J74" s="53">
        <v>2.97</v>
      </c>
      <c r="K74" s="53">
        <v>2.97</v>
      </c>
      <c r="L74" s="53">
        <v>2.97</v>
      </c>
      <c r="M74" s="44" t="s">
        <v>179</v>
      </c>
    </row>
    <row r="75" spans="1:13" ht="48" customHeight="1">
      <c r="A75" s="44" t="s">
        <v>359</v>
      </c>
      <c r="B75" s="122" t="s">
        <v>235</v>
      </c>
      <c r="C75" s="44" t="s">
        <v>25</v>
      </c>
      <c r="D75" s="32" t="s">
        <v>127</v>
      </c>
      <c r="E75" s="32" t="s">
        <v>439</v>
      </c>
      <c r="F75" s="32" t="s">
        <v>406</v>
      </c>
      <c r="G75" s="119" t="s">
        <v>410</v>
      </c>
      <c r="H75" s="109">
        <f>L75/K75</f>
        <v>0</v>
      </c>
      <c r="I75" s="43" t="s">
        <v>411</v>
      </c>
      <c r="J75" s="53">
        <v>5.99</v>
      </c>
      <c r="K75" s="53">
        <v>5.99</v>
      </c>
      <c r="L75" s="53">
        <v>0</v>
      </c>
      <c r="M75" s="43" t="s">
        <v>471</v>
      </c>
    </row>
    <row r="76" spans="1:13" ht="48" customHeight="1">
      <c r="A76" s="44"/>
      <c r="B76" s="122" t="s">
        <v>473</v>
      </c>
      <c r="C76" s="44" t="s">
        <v>25</v>
      </c>
      <c r="D76" s="32" t="s">
        <v>22</v>
      </c>
      <c r="E76" s="32"/>
      <c r="F76" s="32"/>
      <c r="G76" s="119" t="s">
        <v>464</v>
      </c>
      <c r="H76" s="109"/>
      <c r="I76" s="43"/>
      <c r="J76" s="53">
        <v>0.65</v>
      </c>
      <c r="K76" s="53">
        <v>0</v>
      </c>
      <c r="L76" s="53">
        <v>0</v>
      </c>
      <c r="M76" s="43" t="s">
        <v>471</v>
      </c>
    </row>
    <row r="77" spans="1:13" ht="15" customHeight="1">
      <c r="A77" s="20"/>
      <c r="B77" s="19"/>
      <c r="C77" s="20"/>
      <c r="D77" s="33"/>
      <c r="E77" s="33"/>
      <c r="F77" s="33"/>
      <c r="G77" s="19"/>
      <c r="H77" s="106"/>
      <c r="I77" s="46"/>
      <c r="J77" s="58"/>
      <c r="K77" s="58"/>
      <c r="L77" s="54"/>
      <c r="M77" s="49"/>
    </row>
    <row r="78" spans="1:13" ht="17.25" customHeight="1">
      <c r="A78" s="20"/>
      <c r="B78" s="19"/>
      <c r="C78" s="20"/>
      <c r="D78" s="33"/>
      <c r="E78" s="33"/>
      <c r="F78" s="33"/>
      <c r="G78" s="19"/>
      <c r="H78" s="106"/>
      <c r="I78" s="46"/>
      <c r="J78" s="58"/>
      <c r="K78" s="58"/>
      <c r="L78" s="54"/>
      <c r="M78" s="49"/>
    </row>
    <row r="79" spans="1:13" ht="15" customHeight="1">
      <c r="A79" s="20"/>
      <c r="B79" s="28" t="s">
        <v>171</v>
      </c>
      <c r="C79" s="20"/>
      <c r="D79" s="33"/>
      <c r="E79" s="33"/>
      <c r="F79" s="33"/>
      <c r="G79" s="19"/>
      <c r="H79" s="106"/>
      <c r="I79" s="46"/>
      <c r="J79" s="58"/>
      <c r="K79" s="58"/>
      <c r="L79" s="54"/>
      <c r="M79" s="49"/>
    </row>
    <row r="80" spans="1:13" ht="15" customHeight="1">
      <c r="A80" s="20"/>
      <c r="B80" s="19"/>
      <c r="C80" s="20"/>
      <c r="D80" s="33"/>
      <c r="E80" s="33"/>
      <c r="F80" s="33"/>
      <c r="G80" s="19"/>
      <c r="H80" s="106"/>
      <c r="I80" s="46"/>
      <c r="J80" s="58"/>
      <c r="K80" s="58"/>
      <c r="L80" s="54"/>
      <c r="M80" s="49"/>
    </row>
    <row r="81" spans="1:13" ht="48" customHeight="1">
      <c r="A81" s="44" t="s">
        <v>69</v>
      </c>
      <c r="B81" s="119" t="s">
        <v>107</v>
      </c>
      <c r="C81" s="44" t="s">
        <v>15</v>
      </c>
      <c r="D81" s="32" t="s">
        <v>172</v>
      </c>
      <c r="E81" s="32" t="s">
        <v>122</v>
      </c>
      <c r="F81" s="32" t="s">
        <v>413</v>
      </c>
      <c r="G81" s="119" t="s">
        <v>412</v>
      </c>
      <c r="H81" s="105">
        <v>0.4</v>
      </c>
      <c r="I81" s="44" t="s">
        <v>210</v>
      </c>
      <c r="J81" s="57">
        <v>2.86</v>
      </c>
      <c r="K81" s="53">
        <v>2.86</v>
      </c>
      <c r="L81" s="53">
        <v>1.72</v>
      </c>
      <c r="M81" s="44" t="s">
        <v>100</v>
      </c>
    </row>
    <row r="82" spans="1:13" ht="15" customHeight="1">
      <c r="A82" s="20"/>
      <c r="B82" s="20"/>
      <c r="C82" s="20"/>
      <c r="D82" s="33"/>
      <c r="E82" s="33"/>
      <c r="F82" s="36"/>
      <c r="G82" s="19"/>
      <c r="H82" s="106"/>
      <c r="I82" s="49"/>
      <c r="J82" s="58"/>
      <c r="K82" s="58"/>
      <c r="L82" s="54"/>
      <c r="M82" s="49"/>
    </row>
    <row r="83" spans="1:13" ht="15" customHeight="1">
      <c r="A83" s="20"/>
      <c r="B83" s="29" t="s">
        <v>176</v>
      </c>
      <c r="C83" s="20"/>
      <c r="D83" s="33"/>
      <c r="E83" s="33"/>
      <c r="F83" s="36"/>
      <c r="G83" s="19"/>
      <c r="H83" s="106"/>
      <c r="I83" s="49"/>
      <c r="J83" s="58"/>
      <c r="K83" s="58"/>
      <c r="L83" s="54"/>
      <c r="M83" s="49"/>
    </row>
    <row r="84" spans="1:13" ht="15" customHeight="1">
      <c r="A84" s="20"/>
      <c r="B84" s="20"/>
      <c r="C84" s="20"/>
      <c r="D84" s="33"/>
      <c r="E84" s="33"/>
      <c r="F84" s="36"/>
      <c r="G84" s="19"/>
      <c r="H84" s="106"/>
      <c r="I84" s="49"/>
      <c r="J84" s="58"/>
      <c r="K84" s="58"/>
      <c r="L84" s="54"/>
      <c r="M84" s="49"/>
    </row>
    <row r="85" spans="1:13" ht="48" customHeight="1">
      <c r="A85" s="44" t="s">
        <v>108</v>
      </c>
      <c r="B85" s="119" t="s">
        <v>109</v>
      </c>
      <c r="C85" s="44" t="s">
        <v>15</v>
      </c>
      <c r="D85" s="32" t="s">
        <v>22</v>
      </c>
      <c r="E85" s="32" t="s">
        <v>183</v>
      </c>
      <c r="F85" s="32" t="s">
        <v>110</v>
      </c>
      <c r="G85" s="119" t="s">
        <v>414</v>
      </c>
      <c r="H85" s="105" t="s">
        <v>438</v>
      </c>
      <c r="I85" s="44" t="s">
        <v>113</v>
      </c>
      <c r="J85" s="57">
        <v>1.17</v>
      </c>
      <c r="K85" s="53">
        <v>1.17</v>
      </c>
      <c r="L85" s="53">
        <v>0.34</v>
      </c>
      <c r="M85" s="43" t="s">
        <v>471</v>
      </c>
    </row>
    <row r="86" spans="1:13" ht="48" customHeight="1">
      <c r="A86" s="44" t="s">
        <v>273</v>
      </c>
      <c r="B86" s="119" t="s">
        <v>206</v>
      </c>
      <c r="C86" s="44" t="s">
        <v>15</v>
      </c>
      <c r="D86" s="32" t="s">
        <v>152</v>
      </c>
      <c r="E86" s="32" t="s">
        <v>333</v>
      </c>
      <c r="F86" s="32" t="s">
        <v>272</v>
      </c>
      <c r="G86" s="119"/>
      <c r="H86" s="109" t="s">
        <v>45</v>
      </c>
      <c r="I86" s="112" t="s">
        <v>271</v>
      </c>
      <c r="J86" s="53">
        <v>3.72</v>
      </c>
      <c r="K86" s="53">
        <v>3.72</v>
      </c>
      <c r="L86" s="53">
        <v>3.72</v>
      </c>
      <c r="M86" s="43" t="s">
        <v>136</v>
      </c>
    </row>
    <row r="87" spans="1:13" ht="48" customHeight="1">
      <c r="A87" s="44" t="s">
        <v>274</v>
      </c>
      <c r="B87" s="119" t="s">
        <v>415</v>
      </c>
      <c r="C87" s="44" t="s">
        <v>15</v>
      </c>
      <c r="D87" s="32" t="s">
        <v>153</v>
      </c>
      <c r="E87" s="32" t="s">
        <v>319</v>
      </c>
      <c r="F87" s="32" t="s">
        <v>275</v>
      </c>
      <c r="G87" s="119" t="s">
        <v>278</v>
      </c>
      <c r="H87" s="109" t="s">
        <v>242</v>
      </c>
      <c r="I87" s="112" t="s">
        <v>276</v>
      </c>
      <c r="J87" s="53">
        <v>4.86</v>
      </c>
      <c r="K87" s="53">
        <v>4.86</v>
      </c>
      <c r="L87" s="53">
        <v>1.34</v>
      </c>
      <c r="M87" s="43" t="s">
        <v>471</v>
      </c>
    </row>
    <row r="88" spans="1:13" ht="15" customHeight="1">
      <c r="A88" s="20"/>
      <c r="B88" s="20"/>
      <c r="C88" s="20"/>
      <c r="D88" s="33"/>
      <c r="E88" s="33"/>
      <c r="F88" s="36"/>
      <c r="G88" s="19"/>
      <c r="H88" s="106"/>
      <c r="I88" s="49"/>
      <c r="J88" s="58"/>
      <c r="K88" s="58"/>
      <c r="L88" s="54"/>
      <c r="M88" s="49"/>
    </row>
    <row r="89" spans="1:213" s="3" customFormat="1" ht="15" customHeight="1">
      <c r="A89" s="59"/>
      <c r="B89" s="29" t="s">
        <v>200</v>
      </c>
      <c r="C89" s="25"/>
      <c r="D89" s="38"/>
      <c r="E89" s="38"/>
      <c r="F89" s="38"/>
      <c r="G89" s="7"/>
      <c r="H89" s="107"/>
      <c r="I89" s="113"/>
      <c r="J89" s="56"/>
      <c r="K89" s="51"/>
      <c r="L89" s="51"/>
      <c r="M89" s="4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</row>
    <row r="90" spans="1:213" s="3" customFormat="1" ht="15" customHeight="1">
      <c r="A90" s="59"/>
      <c r="B90" s="25"/>
      <c r="C90" s="25"/>
      <c r="D90" s="38"/>
      <c r="E90" s="38"/>
      <c r="F90" s="38"/>
      <c r="G90" s="7"/>
      <c r="H90" s="107"/>
      <c r="I90" s="113"/>
      <c r="J90" s="56"/>
      <c r="K90" s="51"/>
      <c r="L90" s="51"/>
      <c r="M90" s="4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</row>
    <row r="91" spans="1:213" s="3" customFormat="1" ht="48" customHeight="1">
      <c r="A91" s="44" t="s">
        <v>8</v>
      </c>
      <c r="B91" s="119" t="s">
        <v>79</v>
      </c>
      <c r="C91" s="44" t="s">
        <v>15</v>
      </c>
      <c r="D91" s="32" t="s">
        <v>152</v>
      </c>
      <c r="E91" s="32" t="s">
        <v>146</v>
      </c>
      <c r="F91" s="32" t="s">
        <v>416</v>
      </c>
      <c r="G91" s="119" t="s">
        <v>51</v>
      </c>
      <c r="H91" s="32" t="s">
        <v>146</v>
      </c>
      <c r="I91" s="43" t="s">
        <v>229</v>
      </c>
      <c r="J91" s="53">
        <v>0</v>
      </c>
      <c r="K91" s="53">
        <v>0</v>
      </c>
      <c r="L91" s="53">
        <v>0</v>
      </c>
      <c r="M91" s="44" t="s">
        <v>100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</row>
    <row r="92" spans="1:13" ht="15" customHeight="1">
      <c r="A92" s="20"/>
      <c r="B92" s="21"/>
      <c r="C92" s="20"/>
      <c r="D92" s="33"/>
      <c r="E92" s="33"/>
      <c r="F92" s="36"/>
      <c r="G92" s="19"/>
      <c r="H92" s="106"/>
      <c r="I92" s="83"/>
      <c r="J92" s="54"/>
      <c r="K92" s="54"/>
      <c r="L92" s="54"/>
      <c r="M92" s="46"/>
    </row>
    <row r="93" spans="1:13" ht="15" customHeight="1">
      <c r="A93" s="20"/>
      <c r="B93" s="29" t="s">
        <v>177</v>
      </c>
      <c r="C93" s="20"/>
      <c r="D93" s="33"/>
      <c r="E93" s="33"/>
      <c r="F93" s="36"/>
      <c r="G93" s="19"/>
      <c r="H93" s="106"/>
      <c r="I93" s="49"/>
      <c r="J93" s="58"/>
      <c r="K93" s="58"/>
      <c r="L93" s="54"/>
      <c r="M93" s="49"/>
    </row>
    <row r="94" spans="1:13" ht="15" customHeight="1">
      <c r="A94" s="20"/>
      <c r="B94" s="20"/>
      <c r="C94" s="20"/>
      <c r="D94" s="33"/>
      <c r="E94" s="33"/>
      <c r="F94" s="36"/>
      <c r="G94" s="19"/>
      <c r="H94" s="106"/>
      <c r="I94" s="49"/>
      <c r="J94" s="58"/>
      <c r="K94" s="58"/>
      <c r="L94" s="54"/>
      <c r="M94" s="49"/>
    </row>
    <row r="95" spans="1:13" ht="48" customHeight="1">
      <c r="A95" s="44" t="s">
        <v>213</v>
      </c>
      <c r="B95" s="119" t="s">
        <v>158</v>
      </c>
      <c r="C95" s="44" t="s">
        <v>15</v>
      </c>
      <c r="D95" s="32" t="s">
        <v>42</v>
      </c>
      <c r="E95" s="32" t="s">
        <v>123</v>
      </c>
      <c r="F95" s="32" t="s">
        <v>417</v>
      </c>
      <c r="G95" s="119" t="s">
        <v>441</v>
      </c>
      <c r="H95" s="105">
        <v>0.6</v>
      </c>
      <c r="I95" s="43" t="s">
        <v>82</v>
      </c>
      <c r="J95" s="57">
        <v>1.91</v>
      </c>
      <c r="K95" s="57">
        <v>1.91</v>
      </c>
      <c r="L95" s="53">
        <v>1.19</v>
      </c>
      <c r="M95" s="44" t="s">
        <v>179</v>
      </c>
    </row>
    <row r="96" spans="1:213" s="3" customFormat="1" ht="48" customHeight="1">
      <c r="A96" s="124" t="s">
        <v>12</v>
      </c>
      <c r="B96" s="119" t="s">
        <v>335</v>
      </c>
      <c r="C96" s="44" t="s">
        <v>15</v>
      </c>
      <c r="D96" s="32" t="s">
        <v>170</v>
      </c>
      <c r="E96" s="32" t="s">
        <v>334</v>
      </c>
      <c r="F96" s="32" t="s">
        <v>13</v>
      </c>
      <c r="G96" s="119" t="s">
        <v>281</v>
      </c>
      <c r="H96" s="105" t="s">
        <v>238</v>
      </c>
      <c r="I96" s="112" t="s">
        <v>282</v>
      </c>
      <c r="J96" s="53">
        <v>1.98</v>
      </c>
      <c r="K96" s="53">
        <v>1.98</v>
      </c>
      <c r="L96" s="53">
        <v>1.18</v>
      </c>
      <c r="M96" s="44" t="s">
        <v>179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</row>
    <row r="97" spans="1:213" s="3" customFormat="1" ht="48" customHeight="1">
      <c r="A97" s="124" t="s">
        <v>199</v>
      </c>
      <c r="B97" s="119" t="s">
        <v>492</v>
      </c>
      <c r="C97" s="44" t="s">
        <v>15</v>
      </c>
      <c r="D97" s="32" t="s">
        <v>170</v>
      </c>
      <c r="E97" s="32" t="s">
        <v>134</v>
      </c>
      <c r="F97" s="32" t="s">
        <v>11</v>
      </c>
      <c r="G97" s="119" t="s">
        <v>281</v>
      </c>
      <c r="H97" s="105">
        <v>0.4</v>
      </c>
      <c r="I97" s="112" t="s">
        <v>84</v>
      </c>
      <c r="J97" s="53">
        <v>3.21</v>
      </c>
      <c r="K97" s="53">
        <v>1.54</v>
      </c>
      <c r="L97" s="53">
        <v>0.8</v>
      </c>
      <c r="M97" s="44" t="s">
        <v>179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</row>
    <row r="98" spans="1:213" s="3" customFormat="1" ht="48" customHeight="1">
      <c r="A98" s="123" t="s">
        <v>207</v>
      </c>
      <c r="B98" s="119" t="s">
        <v>208</v>
      </c>
      <c r="C98" s="44" t="s">
        <v>15</v>
      </c>
      <c r="D98" s="32" t="s">
        <v>154</v>
      </c>
      <c r="E98" s="32" t="s">
        <v>319</v>
      </c>
      <c r="F98" s="32" t="s">
        <v>280</v>
      </c>
      <c r="G98" s="119"/>
      <c r="H98" s="109" t="s">
        <v>255</v>
      </c>
      <c r="I98" s="112" t="s">
        <v>279</v>
      </c>
      <c r="J98" s="53">
        <v>3.9</v>
      </c>
      <c r="K98" s="53">
        <v>3.9</v>
      </c>
      <c r="L98" s="53">
        <v>0.98</v>
      </c>
      <c r="M98" s="43" t="s">
        <v>132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</row>
    <row r="99" spans="1:13" ht="48" customHeight="1">
      <c r="A99" s="44" t="s">
        <v>418</v>
      </c>
      <c r="B99" s="119" t="s">
        <v>419</v>
      </c>
      <c r="C99" s="44" t="s">
        <v>15</v>
      </c>
      <c r="D99" s="32" t="s">
        <v>19</v>
      </c>
      <c r="E99" s="32" t="s">
        <v>451</v>
      </c>
      <c r="F99" s="32" t="s">
        <v>420</v>
      </c>
      <c r="G99" s="119" t="s">
        <v>361</v>
      </c>
      <c r="H99" s="105">
        <v>0.2</v>
      </c>
      <c r="I99" s="44" t="s">
        <v>421</v>
      </c>
      <c r="J99" s="57">
        <v>2.17</v>
      </c>
      <c r="K99" s="57">
        <v>2.17</v>
      </c>
      <c r="L99" s="53">
        <v>0.5</v>
      </c>
      <c r="M99" s="43" t="s">
        <v>136</v>
      </c>
    </row>
    <row r="100" spans="1:13" ht="0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48" customHeight="1">
      <c r="A101" s="44"/>
      <c r="B101" s="119" t="s">
        <v>493</v>
      </c>
      <c r="C101" s="44" t="s">
        <v>25</v>
      </c>
      <c r="D101" s="32" t="s">
        <v>152</v>
      </c>
      <c r="E101" s="32"/>
      <c r="F101" s="32"/>
      <c r="G101" s="119" t="s">
        <v>459</v>
      </c>
      <c r="H101" s="105"/>
      <c r="I101" s="44"/>
      <c r="J101" s="53">
        <v>3.9</v>
      </c>
      <c r="K101" s="53">
        <v>0</v>
      </c>
      <c r="L101" s="53">
        <v>0</v>
      </c>
      <c r="M101" s="44" t="s">
        <v>179</v>
      </c>
    </row>
    <row r="102" spans="1:13" ht="48" customHeight="1">
      <c r="A102" s="44"/>
      <c r="B102" s="119" t="s">
        <v>480</v>
      </c>
      <c r="C102" s="44" t="s">
        <v>25</v>
      </c>
      <c r="D102" s="32" t="s">
        <v>127</v>
      </c>
      <c r="E102" s="32"/>
      <c r="F102" s="32"/>
      <c r="G102" s="119" t="s">
        <v>459</v>
      </c>
      <c r="H102" s="105"/>
      <c r="I102" s="44"/>
      <c r="J102" s="53">
        <v>5.5</v>
      </c>
      <c r="K102" s="53">
        <v>0</v>
      </c>
      <c r="L102" s="53">
        <v>0</v>
      </c>
      <c r="M102" s="43" t="s">
        <v>471</v>
      </c>
    </row>
    <row r="103" spans="1:13" ht="18.75" customHeight="1">
      <c r="A103" s="20"/>
      <c r="B103" s="20"/>
      <c r="C103" s="20"/>
      <c r="D103" s="33"/>
      <c r="E103" s="33"/>
      <c r="F103" s="36"/>
      <c r="G103" s="19"/>
      <c r="H103" s="106"/>
      <c r="I103" s="49"/>
      <c r="J103" s="58"/>
      <c r="K103" s="58"/>
      <c r="L103" s="54"/>
      <c r="M103" s="49"/>
    </row>
    <row r="104" spans="1:13" ht="15" customHeight="1">
      <c r="A104" s="20"/>
      <c r="B104" s="29" t="s">
        <v>339</v>
      </c>
      <c r="C104" s="20"/>
      <c r="D104" s="33"/>
      <c r="E104" s="33"/>
      <c r="F104" s="36"/>
      <c r="G104" s="19"/>
      <c r="H104" s="106"/>
      <c r="I104" s="49"/>
      <c r="J104" s="58"/>
      <c r="K104" s="58"/>
      <c r="L104" s="54"/>
      <c r="M104" s="49"/>
    </row>
    <row r="105" spans="1:13" ht="15" customHeight="1">
      <c r="A105" s="20"/>
      <c r="B105" s="20"/>
      <c r="C105" s="20"/>
      <c r="D105" s="33"/>
      <c r="E105" s="33"/>
      <c r="F105" s="36"/>
      <c r="G105" s="19"/>
      <c r="H105" s="106"/>
      <c r="I105" s="49"/>
      <c r="J105" s="58"/>
      <c r="K105" s="58"/>
      <c r="L105" s="54"/>
      <c r="M105" s="49"/>
    </row>
    <row r="106" spans="1:13" ht="48" customHeight="1">
      <c r="A106" s="44" t="s">
        <v>354</v>
      </c>
      <c r="B106" s="119" t="s">
        <v>352</v>
      </c>
      <c r="C106" s="44" t="s">
        <v>15</v>
      </c>
      <c r="D106" s="32" t="s">
        <v>340</v>
      </c>
      <c r="E106" s="32" t="s">
        <v>452</v>
      </c>
      <c r="F106" s="32" t="s">
        <v>356</v>
      </c>
      <c r="G106" s="119" t="s">
        <v>361</v>
      </c>
      <c r="H106" s="105">
        <v>0.2</v>
      </c>
      <c r="I106" s="43" t="s">
        <v>422</v>
      </c>
      <c r="J106" s="53">
        <v>1.69</v>
      </c>
      <c r="K106" s="53">
        <v>1.69</v>
      </c>
      <c r="L106" s="53">
        <v>0.51</v>
      </c>
      <c r="M106" s="44" t="s">
        <v>179</v>
      </c>
    </row>
    <row r="107" spans="1:13" ht="48" customHeight="1">
      <c r="A107" s="44"/>
      <c r="B107" s="119" t="s">
        <v>479</v>
      </c>
      <c r="C107" s="44" t="s">
        <v>25</v>
      </c>
      <c r="D107" s="32" t="s">
        <v>127</v>
      </c>
      <c r="E107" s="32"/>
      <c r="F107" s="32"/>
      <c r="G107" s="119" t="s">
        <v>464</v>
      </c>
      <c r="H107" s="105"/>
      <c r="I107" s="43"/>
      <c r="J107" s="53">
        <v>5.6</v>
      </c>
      <c r="K107" s="53">
        <v>0</v>
      </c>
      <c r="L107" s="53">
        <v>0</v>
      </c>
      <c r="M107" s="43" t="s">
        <v>471</v>
      </c>
    </row>
    <row r="108" spans="1:13" ht="15" customHeight="1">
      <c r="A108" s="20"/>
      <c r="B108" s="21"/>
      <c r="C108" s="22"/>
      <c r="D108" s="35"/>
      <c r="E108" s="35"/>
      <c r="F108" s="37"/>
      <c r="G108" s="21"/>
      <c r="H108" s="108"/>
      <c r="I108" s="114"/>
      <c r="J108" s="55"/>
      <c r="K108" s="55"/>
      <c r="L108" s="55"/>
      <c r="M108" s="45"/>
    </row>
    <row r="109" spans="1:13" ht="15" customHeight="1">
      <c r="A109" s="20"/>
      <c r="B109" s="29" t="s">
        <v>211</v>
      </c>
      <c r="C109" s="20"/>
      <c r="D109" s="33"/>
      <c r="E109" s="33"/>
      <c r="F109" s="36"/>
      <c r="G109" s="19"/>
      <c r="H109" s="106"/>
      <c r="I109" s="49"/>
      <c r="J109" s="58"/>
      <c r="K109" s="58"/>
      <c r="L109" s="54"/>
      <c r="M109" s="49"/>
    </row>
    <row r="110" spans="1:13" ht="15" customHeight="1">
      <c r="A110" s="20"/>
      <c r="B110" s="20"/>
      <c r="C110" s="20"/>
      <c r="D110" s="33"/>
      <c r="E110" s="33"/>
      <c r="F110" s="36"/>
      <c r="G110" s="19"/>
      <c r="H110" s="106"/>
      <c r="I110" s="49"/>
      <c r="J110" s="58"/>
      <c r="K110" s="58"/>
      <c r="L110" s="54"/>
      <c r="M110" s="49"/>
    </row>
    <row r="111" spans="1:13" ht="48" customHeight="1">
      <c r="A111" s="44" t="s">
        <v>8</v>
      </c>
      <c r="B111" s="119" t="s">
        <v>78</v>
      </c>
      <c r="C111" s="44" t="s">
        <v>15</v>
      </c>
      <c r="D111" s="32" t="s">
        <v>152</v>
      </c>
      <c r="E111" s="32" t="s">
        <v>146</v>
      </c>
      <c r="F111" s="32" t="s">
        <v>311</v>
      </c>
      <c r="G111" s="119" t="s">
        <v>285</v>
      </c>
      <c r="H111" s="32" t="s">
        <v>146</v>
      </c>
      <c r="I111" s="43" t="s">
        <v>229</v>
      </c>
      <c r="J111" s="53">
        <v>0</v>
      </c>
      <c r="K111" s="53">
        <v>0</v>
      </c>
      <c r="L111" s="53">
        <v>0</v>
      </c>
      <c r="M111" s="43" t="s">
        <v>100</v>
      </c>
    </row>
    <row r="112" spans="1:13" ht="15" customHeight="1">
      <c r="A112" s="20"/>
      <c r="B112" s="21"/>
      <c r="C112" s="22"/>
      <c r="D112" s="35"/>
      <c r="E112" s="35"/>
      <c r="F112" s="37"/>
      <c r="G112" s="21"/>
      <c r="H112" s="108"/>
      <c r="I112" s="114"/>
      <c r="J112" s="55"/>
      <c r="K112" s="55"/>
      <c r="L112" s="55"/>
      <c r="M112" s="45"/>
    </row>
    <row r="113" spans="1:13" ht="15" customHeight="1">
      <c r="A113" s="20"/>
      <c r="B113" s="29" t="s">
        <v>178</v>
      </c>
      <c r="C113" s="20"/>
      <c r="D113" s="33"/>
      <c r="E113" s="33"/>
      <c r="F113" s="36"/>
      <c r="G113" s="19"/>
      <c r="H113" s="106"/>
      <c r="I113" s="49"/>
      <c r="J113" s="58"/>
      <c r="K113" s="58"/>
      <c r="L113" s="54"/>
      <c r="M113" s="49"/>
    </row>
    <row r="114" spans="1:13" ht="15" customHeight="1">
      <c r="A114" s="20"/>
      <c r="B114" s="20"/>
      <c r="C114" s="20"/>
      <c r="D114" s="33"/>
      <c r="E114" s="33"/>
      <c r="F114" s="36"/>
      <c r="G114" s="19"/>
      <c r="H114" s="106"/>
      <c r="I114" s="49"/>
      <c r="J114" s="58"/>
      <c r="K114" s="58"/>
      <c r="L114" s="54"/>
      <c r="M114" s="49"/>
    </row>
    <row r="115" spans="1:13" ht="48" customHeight="1">
      <c r="A115" s="44" t="s">
        <v>215</v>
      </c>
      <c r="B115" s="119" t="s">
        <v>284</v>
      </c>
      <c r="C115" s="44" t="s">
        <v>15</v>
      </c>
      <c r="D115" s="32" t="s">
        <v>286</v>
      </c>
      <c r="E115" s="32" t="s">
        <v>135</v>
      </c>
      <c r="F115" s="32" t="s">
        <v>283</v>
      </c>
      <c r="G115" s="119" t="s">
        <v>423</v>
      </c>
      <c r="H115" s="105" t="s">
        <v>407</v>
      </c>
      <c r="I115" s="43" t="s">
        <v>27</v>
      </c>
      <c r="J115" s="57">
        <v>2.87</v>
      </c>
      <c r="K115" s="57">
        <v>2.87</v>
      </c>
      <c r="L115" s="53">
        <v>2.87</v>
      </c>
      <c r="M115" s="43" t="s">
        <v>100</v>
      </c>
    </row>
    <row r="116" spans="1:13" ht="48" customHeight="1">
      <c r="A116" s="44" t="s">
        <v>336</v>
      </c>
      <c r="B116" s="119" t="s">
        <v>355</v>
      </c>
      <c r="C116" s="44" t="s">
        <v>15</v>
      </c>
      <c r="D116" s="32" t="s">
        <v>42</v>
      </c>
      <c r="E116" s="32" t="s">
        <v>452</v>
      </c>
      <c r="F116" s="32" t="s">
        <v>357</v>
      </c>
      <c r="G116" s="119" t="s">
        <v>361</v>
      </c>
      <c r="H116" s="105">
        <v>0.16666666666666666</v>
      </c>
      <c r="I116" s="43" t="s">
        <v>424</v>
      </c>
      <c r="J116" s="57">
        <v>3.16</v>
      </c>
      <c r="K116" s="57">
        <v>3.16</v>
      </c>
      <c r="L116" s="53">
        <v>0.35</v>
      </c>
      <c r="M116" s="44" t="s">
        <v>179</v>
      </c>
    </row>
    <row r="117" spans="1:13" ht="48" customHeight="1">
      <c r="A117" s="44" t="s">
        <v>426</v>
      </c>
      <c r="B117" s="119" t="s">
        <v>425</v>
      </c>
      <c r="C117" s="44" t="s">
        <v>15</v>
      </c>
      <c r="D117" s="32" t="s">
        <v>154</v>
      </c>
      <c r="E117" s="32" t="s">
        <v>453</v>
      </c>
      <c r="F117" s="32" t="s">
        <v>427</v>
      </c>
      <c r="G117" s="119" t="s">
        <v>361</v>
      </c>
      <c r="H117" s="105">
        <v>0.25</v>
      </c>
      <c r="I117" s="43" t="s">
        <v>428</v>
      </c>
      <c r="J117" s="53">
        <v>3.6</v>
      </c>
      <c r="K117" s="53">
        <v>3.6</v>
      </c>
      <c r="L117" s="53">
        <v>0.75</v>
      </c>
      <c r="M117" s="44" t="s">
        <v>132</v>
      </c>
    </row>
    <row r="118" spans="1:13" ht="48" customHeight="1">
      <c r="A118" s="44"/>
      <c r="B118" s="119" t="s">
        <v>474</v>
      </c>
      <c r="C118" s="44" t="s">
        <v>25</v>
      </c>
      <c r="D118" s="32" t="s">
        <v>475</v>
      </c>
      <c r="E118" s="32"/>
      <c r="F118" s="32"/>
      <c r="G118" s="119" t="s">
        <v>464</v>
      </c>
      <c r="H118" s="105"/>
      <c r="I118" s="43"/>
      <c r="J118" s="53">
        <v>0.85</v>
      </c>
      <c r="K118" s="53">
        <v>0</v>
      </c>
      <c r="L118" s="53">
        <v>0</v>
      </c>
      <c r="M118" s="44" t="s">
        <v>132</v>
      </c>
    </row>
    <row r="119" spans="1:13" ht="15" customHeight="1">
      <c r="A119" s="20"/>
      <c r="B119" s="20"/>
      <c r="C119" s="20"/>
      <c r="D119" s="33"/>
      <c r="E119" s="33"/>
      <c r="F119" s="36"/>
      <c r="G119" s="19"/>
      <c r="H119" s="106"/>
      <c r="I119" s="49"/>
      <c r="J119" s="58"/>
      <c r="K119" s="58"/>
      <c r="L119" s="54"/>
      <c r="M119" s="49"/>
    </row>
    <row r="120" spans="1:13" ht="15" customHeight="1">
      <c r="A120" s="20"/>
      <c r="B120" s="29" t="s">
        <v>34</v>
      </c>
      <c r="C120" s="20"/>
      <c r="D120" s="33"/>
      <c r="E120" s="33"/>
      <c r="F120" s="36"/>
      <c r="G120" s="19"/>
      <c r="H120" s="106"/>
      <c r="I120" s="49"/>
      <c r="J120" s="58"/>
      <c r="K120" s="58"/>
      <c r="L120" s="54"/>
      <c r="M120" s="49"/>
    </row>
    <row r="121" spans="1:13" ht="15" customHeight="1">
      <c r="A121" s="20"/>
      <c r="B121" s="20"/>
      <c r="C121" s="20"/>
      <c r="D121" s="33"/>
      <c r="E121" s="33"/>
      <c r="F121" s="36"/>
      <c r="G121" s="19"/>
      <c r="H121" s="106"/>
      <c r="I121" s="49"/>
      <c r="J121" s="58"/>
      <c r="K121" s="58"/>
      <c r="L121" s="54"/>
      <c r="M121" s="49"/>
    </row>
    <row r="122" spans="1:13" ht="48" customHeight="1">
      <c r="A122" s="44" t="s">
        <v>228</v>
      </c>
      <c r="B122" s="119" t="s">
        <v>124</v>
      </c>
      <c r="C122" s="44" t="s">
        <v>15</v>
      </c>
      <c r="D122" s="32" t="s">
        <v>152</v>
      </c>
      <c r="E122" s="32" t="s">
        <v>104</v>
      </c>
      <c r="F122" s="32" t="s">
        <v>173</v>
      </c>
      <c r="G122" s="119" t="s">
        <v>321</v>
      </c>
      <c r="H122" s="105" t="s">
        <v>45</v>
      </c>
      <c r="I122" s="112" t="s">
        <v>223</v>
      </c>
      <c r="J122" s="53">
        <v>1.63</v>
      </c>
      <c r="K122" s="53">
        <v>1.63</v>
      </c>
      <c r="L122" s="53">
        <v>1.63</v>
      </c>
      <c r="M122" s="43" t="s">
        <v>100</v>
      </c>
    </row>
    <row r="123" spans="1:13" ht="48" customHeight="1">
      <c r="A123" s="44" t="s">
        <v>102</v>
      </c>
      <c r="B123" s="119" t="s">
        <v>133</v>
      </c>
      <c r="C123" s="44" t="s">
        <v>15</v>
      </c>
      <c r="D123" s="32" t="s">
        <v>152</v>
      </c>
      <c r="E123" s="32" t="s">
        <v>105</v>
      </c>
      <c r="F123" s="32" t="s">
        <v>10</v>
      </c>
      <c r="G123" s="119" t="s">
        <v>291</v>
      </c>
      <c r="H123" s="105" t="s">
        <v>24</v>
      </c>
      <c r="I123" s="112" t="s">
        <v>103</v>
      </c>
      <c r="J123" s="53">
        <v>2.12</v>
      </c>
      <c r="K123" s="53">
        <v>2.12</v>
      </c>
      <c r="L123" s="53">
        <v>2.12</v>
      </c>
      <c r="M123" s="43" t="s">
        <v>100</v>
      </c>
    </row>
    <row r="124" spans="1:13" ht="48" customHeight="1">
      <c r="A124" s="44" t="s">
        <v>95</v>
      </c>
      <c r="B124" s="119" t="s">
        <v>4</v>
      </c>
      <c r="C124" s="44" t="s">
        <v>15</v>
      </c>
      <c r="D124" s="32" t="s">
        <v>261</v>
      </c>
      <c r="E124" s="32" t="s">
        <v>149</v>
      </c>
      <c r="F124" s="32" t="s">
        <v>5</v>
      </c>
      <c r="G124" s="119"/>
      <c r="H124" s="105">
        <v>0.4</v>
      </c>
      <c r="I124" s="43" t="s">
        <v>227</v>
      </c>
      <c r="J124" s="57">
        <v>1.26</v>
      </c>
      <c r="K124" s="53">
        <v>1.26</v>
      </c>
      <c r="L124" s="53">
        <v>0.5</v>
      </c>
      <c r="M124" s="43" t="s">
        <v>100</v>
      </c>
    </row>
    <row r="125" spans="1:13" ht="48" customHeight="1">
      <c r="A125" s="44" t="s">
        <v>429</v>
      </c>
      <c r="B125" s="122" t="s">
        <v>430</v>
      </c>
      <c r="C125" s="44" t="s">
        <v>15</v>
      </c>
      <c r="D125" s="32" t="s">
        <v>488</v>
      </c>
      <c r="E125" s="32" t="s">
        <v>455</v>
      </c>
      <c r="F125" s="32" t="s">
        <v>420</v>
      </c>
      <c r="G125" s="119" t="s">
        <v>431</v>
      </c>
      <c r="H125" s="105">
        <v>0.2</v>
      </c>
      <c r="I125" s="43" t="s">
        <v>432</v>
      </c>
      <c r="J125" s="53">
        <v>1.76</v>
      </c>
      <c r="K125" s="53">
        <v>1.76</v>
      </c>
      <c r="L125" s="53">
        <v>0.46</v>
      </c>
      <c r="M125" s="44" t="s">
        <v>136</v>
      </c>
    </row>
    <row r="126" spans="1:13" ht="48" customHeight="1">
      <c r="A126" s="44"/>
      <c r="B126" s="122" t="s">
        <v>462</v>
      </c>
      <c r="C126" s="44" t="s">
        <v>25</v>
      </c>
      <c r="D126" s="32" t="s">
        <v>488</v>
      </c>
      <c r="E126" s="32"/>
      <c r="F126" s="32"/>
      <c r="G126" s="119" t="s">
        <v>494</v>
      </c>
      <c r="H126" s="105"/>
      <c r="I126" s="43"/>
      <c r="J126" s="53">
        <v>1.41</v>
      </c>
      <c r="K126" s="53">
        <v>0</v>
      </c>
      <c r="L126" s="53">
        <v>0</v>
      </c>
      <c r="M126" s="44" t="s">
        <v>136</v>
      </c>
    </row>
    <row r="127" spans="1:13" ht="48" customHeight="1">
      <c r="A127" s="44" t="s">
        <v>80</v>
      </c>
      <c r="B127" s="122" t="s">
        <v>316</v>
      </c>
      <c r="C127" s="44" t="s">
        <v>25</v>
      </c>
      <c r="D127" s="32" t="s">
        <v>287</v>
      </c>
      <c r="E127" s="32"/>
      <c r="F127" s="32"/>
      <c r="G127" s="125" t="s">
        <v>433</v>
      </c>
      <c r="H127" s="109">
        <f>L127/K127</f>
        <v>0</v>
      </c>
      <c r="I127" s="43" t="s">
        <v>216</v>
      </c>
      <c r="J127" s="53">
        <v>1.83</v>
      </c>
      <c r="K127" s="53">
        <v>1.83</v>
      </c>
      <c r="L127" s="53">
        <v>0</v>
      </c>
      <c r="M127" s="43" t="s">
        <v>471</v>
      </c>
    </row>
    <row r="128" spans="1:13" ht="48" customHeight="1">
      <c r="A128" s="44"/>
      <c r="B128" s="122" t="s">
        <v>338</v>
      </c>
      <c r="C128" s="44" t="s">
        <v>25</v>
      </c>
      <c r="D128" s="32" t="s">
        <v>287</v>
      </c>
      <c r="E128" s="32"/>
      <c r="F128" s="32"/>
      <c r="G128" s="125" t="s">
        <v>434</v>
      </c>
      <c r="H128" s="109"/>
      <c r="I128" s="43"/>
      <c r="J128" s="53">
        <v>0.6</v>
      </c>
      <c r="K128" s="53">
        <v>0</v>
      </c>
      <c r="L128" s="53">
        <v>0</v>
      </c>
      <c r="M128" s="43" t="s">
        <v>471</v>
      </c>
    </row>
    <row r="129" spans="1:13" ht="48" customHeight="1">
      <c r="A129" s="44"/>
      <c r="B129" s="122" t="s">
        <v>476</v>
      </c>
      <c r="C129" s="44" t="s">
        <v>25</v>
      </c>
      <c r="D129" s="32" t="s">
        <v>261</v>
      </c>
      <c r="E129" s="32"/>
      <c r="F129" s="32"/>
      <c r="G129" s="125" t="s">
        <v>464</v>
      </c>
      <c r="H129" s="109"/>
      <c r="I129" s="43"/>
      <c r="J129" s="53">
        <v>0.8</v>
      </c>
      <c r="K129" s="53">
        <v>0</v>
      </c>
      <c r="L129" s="53">
        <v>0</v>
      </c>
      <c r="M129" s="43" t="s">
        <v>100</v>
      </c>
    </row>
    <row r="130" spans="1:13" ht="48" customHeight="1">
      <c r="A130" s="44"/>
      <c r="B130" s="122" t="s">
        <v>478</v>
      </c>
      <c r="C130" s="44" t="s">
        <v>25</v>
      </c>
      <c r="D130" s="32" t="s">
        <v>287</v>
      </c>
      <c r="E130" s="32"/>
      <c r="F130" s="32"/>
      <c r="G130" s="125" t="s">
        <v>464</v>
      </c>
      <c r="H130" s="109"/>
      <c r="I130" s="43"/>
      <c r="J130" s="53">
        <v>0.65</v>
      </c>
      <c r="K130" s="53">
        <v>0</v>
      </c>
      <c r="L130" s="53">
        <v>0</v>
      </c>
      <c r="M130" s="43" t="s">
        <v>471</v>
      </c>
    </row>
    <row r="131" spans="1:13" ht="15" customHeight="1">
      <c r="A131" s="20"/>
      <c r="B131" s="20"/>
      <c r="C131" s="20"/>
      <c r="D131" s="33"/>
      <c r="E131" s="33"/>
      <c r="F131" s="36"/>
      <c r="G131" s="19"/>
      <c r="H131" s="106"/>
      <c r="I131" s="49"/>
      <c r="J131" s="58"/>
      <c r="K131" s="58"/>
      <c r="L131" s="54"/>
      <c r="M131" s="49"/>
    </row>
    <row r="132" spans="1:13" ht="15" customHeight="1">
      <c r="A132" s="20"/>
      <c r="B132" s="29" t="s">
        <v>35</v>
      </c>
      <c r="C132" s="20"/>
      <c r="D132" s="33"/>
      <c r="E132" s="33"/>
      <c r="F132" s="36"/>
      <c r="G132" s="19"/>
      <c r="H132" s="106"/>
      <c r="I132" s="49"/>
      <c r="J132" s="58"/>
      <c r="K132" s="58"/>
      <c r="L132" s="54"/>
      <c r="M132" s="49"/>
    </row>
    <row r="133" spans="1:13" ht="15" customHeight="1">
      <c r="A133" s="20"/>
      <c r="B133" s="24"/>
      <c r="C133" s="20"/>
      <c r="D133" s="33"/>
      <c r="E133" s="33"/>
      <c r="F133" s="36"/>
      <c r="G133" s="19"/>
      <c r="H133" s="106"/>
      <c r="I133" s="49"/>
      <c r="J133" s="58"/>
      <c r="K133" s="58"/>
      <c r="L133" s="54"/>
      <c r="M133" s="49"/>
    </row>
    <row r="134" spans="1:13" ht="48" customHeight="1">
      <c r="A134" s="44" t="s">
        <v>7</v>
      </c>
      <c r="B134" s="119" t="s">
        <v>225</v>
      </c>
      <c r="C134" s="44" t="s">
        <v>15</v>
      </c>
      <c r="D134" s="32" t="s">
        <v>195</v>
      </c>
      <c r="E134" s="32" t="s">
        <v>106</v>
      </c>
      <c r="F134" s="32" t="s">
        <v>6</v>
      </c>
      <c r="G134" s="119" t="s">
        <v>435</v>
      </c>
      <c r="H134" s="105" t="s">
        <v>292</v>
      </c>
      <c r="I134" s="43" t="s">
        <v>114</v>
      </c>
      <c r="J134" s="57">
        <v>2.56</v>
      </c>
      <c r="K134" s="53">
        <v>2.56</v>
      </c>
      <c r="L134" s="53">
        <v>2.38</v>
      </c>
      <c r="M134" s="43" t="s">
        <v>136</v>
      </c>
    </row>
    <row r="135" spans="1:13" ht="48" customHeight="1">
      <c r="A135" s="44" t="s">
        <v>97</v>
      </c>
      <c r="B135" s="119" t="s">
        <v>16</v>
      </c>
      <c r="C135" s="44" t="s">
        <v>15</v>
      </c>
      <c r="D135" s="32" t="s">
        <v>152</v>
      </c>
      <c r="E135" s="32" t="s">
        <v>28</v>
      </c>
      <c r="F135" s="32" t="s">
        <v>150</v>
      </c>
      <c r="G135" s="119" t="s">
        <v>323</v>
      </c>
      <c r="H135" s="105" t="s">
        <v>45</v>
      </c>
      <c r="I135" s="112" t="s">
        <v>90</v>
      </c>
      <c r="J135" s="53">
        <v>3.86</v>
      </c>
      <c r="K135" s="53">
        <v>3.86</v>
      </c>
      <c r="L135" s="53">
        <v>3.86</v>
      </c>
      <c r="M135" s="43" t="s">
        <v>136</v>
      </c>
    </row>
    <row r="136" spans="1:13" ht="15" customHeight="1">
      <c r="A136" s="20"/>
      <c r="B136" s="24"/>
      <c r="C136" s="20"/>
      <c r="D136" s="33"/>
      <c r="E136" s="33"/>
      <c r="F136" s="36"/>
      <c r="G136" s="19"/>
      <c r="H136" s="106"/>
      <c r="I136" s="49"/>
      <c r="J136" s="58"/>
      <c r="K136" s="58"/>
      <c r="L136" s="54"/>
      <c r="M136" s="49"/>
    </row>
    <row r="137" spans="1:13" ht="15" customHeight="1">
      <c r="A137" s="20"/>
      <c r="B137" s="29" t="s">
        <v>131</v>
      </c>
      <c r="C137" s="20"/>
      <c r="D137" s="33"/>
      <c r="E137" s="33"/>
      <c r="F137" s="36"/>
      <c r="G137" s="19"/>
      <c r="H137" s="106"/>
      <c r="I137" s="49"/>
      <c r="J137" s="58"/>
      <c r="K137" s="58"/>
      <c r="L137" s="54"/>
      <c r="M137" s="49"/>
    </row>
    <row r="138" spans="1:13" ht="15" customHeight="1">
      <c r="A138" s="20"/>
      <c r="B138" s="20"/>
      <c r="C138" s="20"/>
      <c r="D138" s="33"/>
      <c r="E138" s="33"/>
      <c r="F138" s="36"/>
      <c r="G138" s="19"/>
      <c r="H138" s="106"/>
      <c r="I138" s="49"/>
      <c r="J138" s="58"/>
      <c r="K138" s="58"/>
      <c r="L138" s="54"/>
      <c r="M138" s="49"/>
    </row>
    <row r="139" spans="1:13" ht="48" customHeight="1">
      <c r="A139" s="44" t="s">
        <v>289</v>
      </c>
      <c r="B139" s="119" t="s">
        <v>288</v>
      </c>
      <c r="C139" s="44" t="s">
        <v>15</v>
      </c>
      <c r="D139" s="32" t="s">
        <v>488</v>
      </c>
      <c r="E139" s="32" t="s">
        <v>320</v>
      </c>
      <c r="F139" s="32" t="s">
        <v>290</v>
      </c>
      <c r="G139" s="119" t="s">
        <v>436</v>
      </c>
      <c r="H139" s="105" t="s">
        <v>255</v>
      </c>
      <c r="I139" s="43" t="s">
        <v>26</v>
      </c>
      <c r="J139" s="57">
        <v>1.41</v>
      </c>
      <c r="K139" s="57">
        <v>1.41</v>
      </c>
      <c r="L139" s="53">
        <v>0.28</v>
      </c>
      <c r="M139" s="43" t="s">
        <v>136</v>
      </c>
    </row>
    <row r="140" spans="1:13" ht="48" customHeight="1">
      <c r="A140" s="44" t="s">
        <v>214</v>
      </c>
      <c r="B140" s="119" t="s">
        <v>92</v>
      </c>
      <c r="C140" s="44" t="s">
        <v>15</v>
      </c>
      <c r="D140" s="32" t="s">
        <v>317</v>
      </c>
      <c r="E140" s="32" t="s">
        <v>30</v>
      </c>
      <c r="F140" s="32" t="s">
        <v>115</v>
      </c>
      <c r="G140" s="119" t="s">
        <v>437</v>
      </c>
      <c r="H140" s="105" t="s">
        <v>244</v>
      </c>
      <c r="I140" s="43" t="s">
        <v>83</v>
      </c>
      <c r="J140" s="53">
        <v>0.6</v>
      </c>
      <c r="K140" s="53">
        <v>0.6</v>
      </c>
      <c r="L140" s="53">
        <v>0.47</v>
      </c>
      <c r="M140" s="43" t="s">
        <v>471</v>
      </c>
    </row>
    <row r="141" spans="1:13" ht="48" customHeight="1">
      <c r="A141" s="44" t="s">
        <v>91</v>
      </c>
      <c r="B141" s="119" t="s">
        <v>294</v>
      </c>
      <c r="C141" s="44" t="s">
        <v>15</v>
      </c>
      <c r="D141" s="32" t="s">
        <v>152</v>
      </c>
      <c r="E141" s="32" t="s">
        <v>31</v>
      </c>
      <c r="F141" s="32" t="s">
        <v>14</v>
      </c>
      <c r="G141" s="119" t="s">
        <v>443</v>
      </c>
      <c r="H141" s="105" t="s">
        <v>45</v>
      </c>
      <c r="I141" s="112" t="s">
        <v>198</v>
      </c>
      <c r="J141" s="53">
        <v>3.05</v>
      </c>
      <c r="K141" s="53">
        <v>3.05</v>
      </c>
      <c r="L141" s="53">
        <v>3.05</v>
      </c>
      <c r="M141" s="44" t="s">
        <v>179</v>
      </c>
    </row>
    <row r="142" spans="1:13" ht="48" customHeight="1">
      <c r="A142" s="44" t="s">
        <v>98</v>
      </c>
      <c r="B142" s="119" t="s">
        <v>312</v>
      </c>
      <c r="C142" s="155" t="s">
        <v>15</v>
      </c>
      <c r="D142" s="157" t="s">
        <v>152</v>
      </c>
      <c r="E142" s="32" t="s">
        <v>29</v>
      </c>
      <c r="F142" s="32" t="s">
        <v>313</v>
      </c>
      <c r="G142" s="153" t="s">
        <v>442</v>
      </c>
      <c r="H142" s="105" t="s">
        <v>45</v>
      </c>
      <c r="I142" s="112" t="s">
        <v>96</v>
      </c>
      <c r="J142" s="53">
        <v>4.07</v>
      </c>
      <c r="K142" s="53">
        <v>4.07</v>
      </c>
      <c r="L142" s="53">
        <v>4.07</v>
      </c>
      <c r="M142" s="44" t="s">
        <v>179</v>
      </c>
    </row>
    <row r="143" spans="1:13" ht="48" customHeight="1">
      <c r="A143" s="44" t="s">
        <v>99</v>
      </c>
      <c r="B143" s="119" t="s">
        <v>314</v>
      </c>
      <c r="C143" s="156"/>
      <c r="D143" s="158"/>
      <c r="E143" s="32" t="s">
        <v>156</v>
      </c>
      <c r="F143" s="32" t="s">
        <v>159</v>
      </c>
      <c r="G143" s="154"/>
      <c r="H143" s="105" t="s">
        <v>45</v>
      </c>
      <c r="I143" s="112" t="s">
        <v>94</v>
      </c>
      <c r="J143" s="53">
        <v>1.87</v>
      </c>
      <c r="K143" s="53">
        <v>1.87</v>
      </c>
      <c r="L143" s="53">
        <v>1.87</v>
      </c>
      <c r="M143" s="44" t="s">
        <v>179</v>
      </c>
    </row>
    <row r="144" spans="1:13" ht="15" customHeight="1">
      <c r="A144" s="20"/>
      <c r="B144" s="24"/>
      <c r="C144" s="20"/>
      <c r="D144" s="33"/>
      <c r="E144" s="33"/>
      <c r="F144" s="36"/>
      <c r="G144" s="19"/>
      <c r="H144" s="106"/>
      <c r="I144" s="49"/>
      <c r="J144" s="58"/>
      <c r="K144" s="58"/>
      <c r="L144" s="54"/>
      <c r="M144" s="49"/>
    </row>
    <row r="145" spans="1:213" s="3" customFormat="1" ht="15" customHeight="1">
      <c r="A145" s="59"/>
      <c r="B145" s="29" t="s">
        <v>62</v>
      </c>
      <c r="C145" s="25"/>
      <c r="D145" s="38"/>
      <c r="E145" s="38"/>
      <c r="F145" s="38"/>
      <c r="G145" s="7"/>
      <c r="H145" s="107"/>
      <c r="I145" s="113"/>
      <c r="J145" s="56"/>
      <c r="K145" s="51"/>
      <c r="L145" s="51"/>
      <c r="M145" s="4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</row>
    <row r="146" spans="1:213" s="3" customFormat="1" ht="15" customHeight="1">
      <c r="A146" s="59"/>
      <c r="B146" s="26"/>
      <c r="C146" s="25"/>
      <c r="D146" s="38"/>
      <c r="E146" s="38"/>
      <c r="F146" s="38"/>
      <c r="G146" s="7"/>
      <c r="H146" s="107"/>
      <c r="I146" s="113"/>
      <c r="J146" s="56"/>
      <c r="K146" s="51"/>
      <c r="L146" s="51"/>
      <c r="M146" s="4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6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</row>
    <row r="147" spans="1:213" s="3" customFormat="1" ht="48" customHeight="1">
      <c r="A147" s="44" t="s">
        <v>345</v>
      </c>
      <c r="B147" s="119" t="s">
        <v>341</v>
      </c>
      <c r="C147" s="44" t="s">
        <v>25</v>
      </c>
      <c r="D147" s="32" t="s">
        <v>153</v>
      </c>
      <c r="E147" s="32"/>
      <c r="F147" s="32"/>
      <c r="G147" s="119" t="s">
        <v>446</v>
      </c>
      <c r="H147" s="105"/>
      <c r="I147" s="112"/>
      <c r="J147" s="53">
        <v>2.48</v>
      </c>
      <c r="K147" s="53">
        <v>0</v>
      </c>
      <c r="L147" s="53">
        <v>0</v>
      </c>
      <c r="M147" s="43" t="s">
        <v>471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6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</row>
    <row r="148" spans="1:213" s="3" customFormat="1" ht="17.25" customHeight="1">
      <c r="A148" s="46"/>
      <c r="B148" s="140"/>
      <c r="C148" s="46"/>
      <c r="D148" s="33"/>
      <c r="E148" s="33"/>
      <c r="F148" s="33"/>
      <c r="G148" s="140"/>
      <c r="H148" s="106"/>
      <c r="I148" s="83"/>
      <c r="J148" s="54"/>
      <c r="K148" s="54"/>
      <c r="L148" s="54"/>
      <c r="M148" s="4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6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</row>
    <row r="149" spans="1:213" s="3" customFormat="1" ht="1.5" customHeight="1">
      <c r="A149" s="46"/>
      <c r="B149" s="140"/>
      <c r="C149" s="46"/>
      <c r="D149" s="33"/>
      <c r="E149" s="33"/>
      <c r="F149" s="33"/>
      <c r="G149" s="140"/>
      <c r="H149" s="106"/>
      <c r="I149" s="83"/>
      <c r="J149" s="54"/>
      <c r="K149" s="54"/>
      <c r="L149" s="54"/>
      <c r="M149" s="4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6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</row>
    <row r="150" spans="1:213" s="3" customFormat="1" ht="15" customHeight="1">
      <c r="A150" s="46"/>
      <c r="B150" s="28" t="s">
        <v>465</v>
      </c>
      <c r="C150" s="46"/>
      <c r="D150" s="33"/>
      <c r="E150" s="33"/>
      <c r="F150" s="33"/>
      <c r="G150" s="140"/>
      <c r="H150" s="106"/>
      <c r="I150" s="83"/>
      <c r="J150" s="54"/>
      <c r="K150" s="54"/>
      <c r="L150" s="54"/>
      <c r="M150" s="4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6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</row>
    <row r="151" spans="1:213" s="3" customFormat="1" ht="15" customHeight="1">
      <c r="A151" s="46"/>
      <c r="B151" s="120"/>
      <c r="C151" s="46"/>
      <c r="D151" s="33"/>
      <c r="E151" s="33"/>
      <c r="F151" s="33"/>
      <c r="G151" s="140"/>
      <c r="H151" s="106"/>
      <c r="I151" s="83"/>
      <c r="J151" s="54"/>
      <c r="K151" s="54"/>
      <c r="L151" s="54"/>
      <c r="M151" s="4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6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</row>
    <row r="152" spans="1:213" s="3" customFormat="1" ht="37.5" customHeight="1">
      <c r="A152" s="44"/>
      <c r="B152" s="125" t="s">
        <v>468</v>
      </c>
      <c r="C152" s="44" t="s">
        <v>25</v>
      </c>
      <c r="D152" s="32" t="s">
        <v>469</v>
      </c>
      <c r="E152" s="146"/>
      <c r="F152" s="32"/>
      <c r="G152" s="119" t="s">
        <v>459</v>
      </c>
      <c r="H152" s="105"/>
      <c r="I152" s="112"/>
      <c r="J152" s="53">
        <v>1.5</v>
      </c>
      <c r="K152" s="53">
        <v>0</v>
      </c>
      <c r="L152" s="53">
        <v>0</v>
      </c>
      <c r="M152" s="44" t="s">
        <v>100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6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</row>
    <row r="153" spans="1:213" s="3" customFormat="1" ht="15" customHeight="1">
      <c r="A153" s="59"/>
      <c r="B153" s="27"/>
      <c r="C153" s="25"/>
      <c r="D153" s="38"/>
      <c r="E153" s="38"/>
      <c r="F153" s="39"/>
      <c r="G153" s="7"/>
      <c r="H153" s="107"/>
      <c r="I153" s="113"/>
      <c r="J153" s="56"/>
      <c r="K153" s="51"/>
      <c r="L153" s="51"/>
      <c r="M153" s="4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6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</row>
    <row r="154" spans="1:213" s="3" customFormat="1" ht="15" customHeight="1">
      <c r="A154" s="59"/>
      <c r="B154" s="29" t="s">
        <v>205</v>
      </c>
      <c r="C154" s="25"/>
      <c r="D154" s="38"/>
      <c r="E154" s="38"/>
      <c r="F154" s="39"/>
      <c r="G154" s="7"/>
      <c r="H154" s="107"/>
      <c r="I154" s="113"/>
      <c r="J154" s="56"/>
      <c r="K154" s="51"/>
      <c r="L154" s="51"/>
      <c r="M154" s="4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6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</row>
    <row r="155" spans="1:213" s="3" customFormat="1" ht="15" customHeight="1">
      <c r="A155" s="59"/>
      <c r="B155" s="26"/>
      <c r="C155" s="25"/>
      <c r="D155" s="38"/>
      <c r="E155" s="38"/>
      <c r="F155" s="38"/>
      <c r="G155" s="7"/>
      <c r="H155" s="107"/>
      <c r="I155" s="113"/>
      <c r="J155" s="56"/>
      <c r="K155" s="51"/>
      <c r="L155" s="51"/>
      <c r="M155" s="4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6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</row>
    <row r="156" spans="1:13" ht="48" customHeight="1" thickBot="1">
      <c r="A156" s="138" t="s">
        <v>393</v>
      </c>
      <c r="B156" s="121" t="s">
        <v>394</v>
      </c>
      <c r="C156" s="138" t="s">
        <v>15</v>
      </c>
      <c r="D156" s="139" t="s">
        <v>72</v>
      </c>
      <c r="E156" s="139" t="s">
        <v>454</v>
      </c>
      <c r="F156" s="139" t="s">
        <v>395</v>
      </c>
      <c r="G156" s="121" t="s">
        <v>361</v>
      </c>
      <c r="H156" s="142">
        <v>0.2</v>
      </c>
      <c r="I156" s="138" t="s">
        <v>396</v>
      </c>
      <c r="J156" s="143">
        <v>2.71</v>
      </c>
      <c r="K156" s="143">
        <v>2.71</v>
      </c>
      <c r="L156" s="143">
        <v>0.56</v>
      </c>
      <c r="M156" s="43" t="s">
        <v>136</v>
      </c>
    </row>
    <row r="157" spans="1:13" ht="48" customHeight="1" thickBot="1">
      <c r="A157" s="44"/>
      <c r="B157" s="141" t="s">
        <v>495</v>
      </c>
      <c r="C157" s="44" t="s">
        <v>25</v>
      </c>
      <c r="D157" s="32" t="s">
        <v>286</v>
      </c>
      <c r="E157" s="32"/>
      <c r="F157" s="32"/>
      <c r="G157" s="119" t="s">
        <v>463</v>
      </c>
      <c r="H157" s="147"/>
      <c r="I157" s="28"/>
      <c r="J157" s="53">
        <v>7.12</v>
      </c>
      <c r="K157" s="53">
        <v>0</v>
      </c>
      <c r="L157" s="53">
        <v>0</v>
      </c>
      <c r="M157" s="44" t="s">
        <v>100</v>
      </c>
    </row>
    <row r="158" spans="1:213" s="3" customFormat="1" ht="15" customHeight="1">
      <c r="A158" s="59"/>
      <c r="B158" s="26"/>
      <c r="C158" s="25"/>
      <c r="D158" s="38"/>
      <c r="E158" s="38"/>
      <c r="F158" s="38"/>
      <c r="G158" s="7"/>
      <c r="H158" s="107"/>
      <c r="I158" s="113"/>
      <c r="J158" s="56"/>
      <c r="K158" s="51"/>
      <c r="L158" s="51"/>
      <c r="M158" s="4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6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</row>
    <row r="159" spans="1:27" ht="15" customHeight="1">
      <c r="A159" s="19"/>
      <c r="B159" s="29" t="s">
        <v>52</v>
      </c>
      <c r="C159" s="61"/>
      <c r="D159" s="33"/>
      <c r="E159" s="33"/>
      <c r="F159" s="83"/>
      <c r="G159" s="62"/>
      <c r="H159" s="106"/>
      <c r="I159" s="115"/>
      <c r="J159" s="62"/>
      <c r="K159" s="63"/>
      <c r="L159" s="63"/>
      <c r="M159" s="46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4"/>
      <c r="AA159" s="63"/>
    </row>
    <row r="160" spans="1:27" ht="15.75">
      <c r="A160" s="19"/>
      <c r="B160" s="19"/>
      <c r="C160" s="61"/>
      <c r="D160" s="33"/>
      <c r="E160" s="33"/>
      <c r="F160" s="83"/>
      <c r="G160" s="62"/>
      <c r="H160" s="106"/>
      <c r="I160" s="115"/>
      <c r="J160" s="62"/>
      <c r="K160" s="65"/>
      <c r="L160" s="65"/>
      <c r="M160" s="92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</row>
    <row r="161" spans="1:27" ht="48" customHeight="1">
      <c r="A161" s="119" t="s">
        <v>167</v>
      </c>
      <c r="B161" s="122" t="s">
        <v>46</v>
      </c>
      <c r="C161" s="44" t="s">
        <v>15</v>
      </c>
      <c r="D161" s="32" t="s">
        <v>168</v>
      </c>
      <c r="E161" s="32" t="s">
        <v>138</v>
      </c>
      <c r="F161" s="43" t="s">
        <v>375</v>
      </c>
      <c r="G161" s="66"/>
      <c r="H161" s="109">
        <f>L161/K161</f>
        <v>0.8518518518518519</v>
      </c>
      <c r="I161" s="43" t="s">
        <v>169</v>
      </c>
      <c r="J161" s="126">
        <v>0.34</v>
      </c>
      <c r="K161" s="127">
        <v>0.27</v>
      </c>
      <c r="L161" s="128">
        <v>0.23</v>
      </c>
      <c r="M161" s="44" t="s">
        <v>101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8" customHeight="1">
      <c r="A162" s="119" t="s">
        <v>297</v>
      </c>
      <c r="B162" s="122" t="s">
        <v>377</v>
      </c>
      <c r="C162" s="44" t="s">
        <v>376</v>
      </c>
      <c r="D162" s="32" t="s">
        <v>168</v>
      </c>
      <c r="E162" s="32" t="s">
        <v>322</v>
      </c>
      <c r="F162" s="43" t="s">
        <v>298</v>
      </c>
      <c r="G162" s="129"/>
      <c r="H162" s="109">
        <f>L162/K162</f>
        <v>1</v>
      </c>
      <c r="I162" s="43" t="s">
        <v>299</v>
      </c>
      <c r="J162" s="126">
        <v>0.07</v>
      </c>
      <c r="K162" s="127">
        <v>0.07</v>
      </c>
      <c r="L162" s="128">
        <v>0.07</v>
      </c>
      <c r="M162" s="44" t="s">
        <v>101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8" customHeight="1">
      <c r="A163" s="119" t="s">
        <v>484</v>
      </c>
      <c r="B163" s="122" t="s">
        <v>485</v>
      </c>
      <c r="C163" s="44" t="s">
        <v>15</v>
      </c>
      <c r="D163" s="32" t="s">
        <v>152</v>
      </c>
      <c r="E163" s="32"/>
      <c r="F163" s="43"/>
      <c r="G163" s="129"/>
      <c r="H163" s="105"/>
      <c r="I163" s="43"/>
      <c r="J163" s="126">
        <v>0.4</v>
      </c>
      <c r="K163" s="127">
        <v>0</v>
      </c>
      <c r="L163" s="128">
        <v>0</v>
      </c>
      <c r="M163" s="44" t="s">
        <v>209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0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8" customHeight="1">
      <c r="A165" s="119"/>
      <c r="B165" s="122" t="s">
        <v>482</v>
      </c>
      <c r="C165" s="44"/>
      <c r="D165" s="32" t="s">
        <v>168</v>
      </c>
      <c r="E165" s="32"/>
      <c r="F165" s="43"/>
      <c r="G165" s="129"/>
      <c r="H165" s="105"/>
      <c r="I165" s="43"/>
      <c r="J165" s="126">
        <v>0.07</v>
      </c>
      <c r="K165" s="127">
        <v>0</v>
      </c>
      <c r="L165" s="128">
        <v>0</v>
      </c>
      <c r="M165" s="44" t="s">
        <v>209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8" customHeight="1">
      <c r="A166" s="119"/>
      <c r="B166" s="122" t="s">
        <v>483</v>
      </c>
      <c r="C166" s="44" t="s">
        <v>25</v>
      </c>
      <c r="D166" s="32" t="s">
        <v>127</v>
      </c>
      <c r="E166" s="32"/>
      <c r="F166" s="43"/>
      <c r="G166" s="129"/>
      <c r="H166" s="105"/>
      <c r="I166" s="43"/>
      <c r="J166" s="126">
        <v>0.4</v>
      </c>
      <c r="K166" s="127">
        <v>0</v>
      </c>
      <c r="L166" s="128">
        <v>0</v>
      </c>
      <c r="M166" s="43" t="s">
        <v>471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ht="15" customHeight="1"/>
    <row r="168" ht="15.75">
      <c r="B168" s="29" t="s">
        <v>295</v>
      </c>
    </row>
    <row r="169" ht="15" customHeight="1"/>
    <row r="170" spans="1:27" ht="48" customHeight="1">
      <c r="A170" s="119" t="s">
        <v>306</v>
      </c>
      <c r="B170" s="122" t="s">
        <v>307</v>
      </c>
      <c r="C170" s="44" t="s">
        <v>15</v>
      </c>
      <c r="D170" s="32" t="s">
        <v>261</v>
      </c>
      <c r="E170" s="32" t="s">
        <v>324</v>
      </c>
      <c r="F170" s="43" t="s">
        <v>326</v>
      </c>
      <c r="G170" s="66"/>
      <c r="H170" s="109">
        <f>L170/K170</f>
        <v>0.39999999999999997</v>
      </c>
      <c r="I170" s="43" t="s">
        <v>309</v>
      </c>
      <c r="J170" s="126">
        <v>0.2</v>
      </c>
      <c r="K170" s="127">
        <v>0.2</v>
      </c>
      <c r="L170" s="128">
        <v>0.08</v>
      </c>
      <c r="M170" s="44" t="s">
        <v>132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8" customHeight="1">
      <c r="A171" s="119" t="s">
        <v>308</v>
      </c>
      <c r="B171" s="122" t="s">
        <v>378</v>
      </c>
      <c r="C171" s="44" t="s">
        <v>376</v>
      </c>
      <c r="D171" s="32" t="s">
        <v>261</v>
      </c>
      <c r="E171" s="32" t="s">
        <v>325</v>
      </c>
      <c r="F171" s="43" t="s">
        <v>347</v>
      </c>
      <c r="G171" s="129"/>
      <c r="H171" s="109">
        <f>L171/K171</f>
        <v>1</v>
      </c>
      <c r="I171" s="43" t="s">
        <v>379</v>
      </c>
      <c r="J171" s="126">
        <v>0.04</v>
      </c>
      <c r="K171" s="127">
        <v>0.04</v>
      </c>
      <c r="L171" s="128">
        <v>0.04</v>
      </c>
      <c r="M171" s="44" t="s">
        <v>132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8" customHeight="1">
      <c r="A172" s="119" t="s">
        <v>344</v>
      </c>
      <c r="B172" s="122" t="s">
        <v>380</v>
      </c>
      <c r="C172" s="44" t="s">
        <v>15</v>
      </c>
      <c r="D172" s="32" t="s">
        <v>261</v>
      </c>
      <c r="E172" s="32" t="s">
        <v>456</v>
      </c>
      <c r="F172" s="136" t="s">
        <v>381</v>
      </c>
      <c r="G172" s="66"/>
      <c r="H172" s="109">
        <f>L172/K172</f>
        <v>1</v>
      </c>
      <c r="I172" s="43" t="s">
        <v>382</v>
      </c>
      <c r="J172" s="126">
        <v>0.19</v>
      </c>
      <c r="K172" s="127">
        <v>0.19</v>
      </c>
      <c r="L172" s="128">
        <v>0.19</v>
      </c>
      <c r="M172" s="44" t="s">
        <v>132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ht="15" customHeight="1"/>
    <row r="174" ht="15.75">
      <c r="B174" s="29" t="s">
        <v>296</v>
      </c>
    </row>
    <row r="175" ht="15" customHeight="1"/>
    <row r="176" spans="1:27" ht="48" customHeight="1">
      <c r="A176" s="119" t="s">
        <v>302</v>
      </c>
      <c r="B176" s="122" t="s">
        <v>383</v>
      </c>
      <c r="C176" s="44" t="s">
        <v>15</v>
      </c>
      <c r="D176" s="32" t="s">
        <v>168</v>
      </c>
      <c r="E176" s="32" t="s">
        <v>300</v>
      </c>
      <c r="F176" s="43" t="s">
        <v>301</v>
      </c>
      <c r="G176" s="129" t="s">
        <v>384</v>
      </c>
      <c r="H176" s="109">
        <f>L176/K176</f>
        <v>0.631578947368421</v>
      </c>
      <c r="I176" s="116" t="s">
        <v>385</v>
      </c>
      <c r="J176" s="126">
        <v>0.72</v>
      </c>
      <c r="K176" s="127">
        <v>0.19</v>
      </c>
      <c r="L176" s="128">
        <v>0.12</v>
      </c>
      <c r="M176" s="44" t="s">
        <v>100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8" customHeight="1">
      <c r="A177" s="119" t="s">
        <v>47</v>
      </c>
      <c r="B177" s="122" t="s">
        <v>342</v>
      </c>
      <c r="C177" s="44" t="s">
        <v>376</v>
      </c>
      <c r="D177" s="32" t="s">
        <v>152</v>
      </c>
      <c r="E177" s="32" t="s">
        <v>451</v>
      </c>
      <c r="F177" s="43" t="s">
        <v>343</v>
      </c>
      <c r="G177" s="129" t="s">
        <v>386</v>
      </c>
      <c r="H177" s="109" t="s">
        <v>45</v>
      </c>
      <c r="I177" s="116" t="s">
        <v>387</v>
      </c>
      <c r="J177" s="126">
        <v>0.08</v>
      </c>
      <c r="K177" s="127">
        <v>0.08</v>
      </c>
      <c r="L177" s="128">
        <v>0.08</v>
      </c>
      <c r="M177" s="44" t="s">
        <v>100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8" customHeight="1">
      <c r="A178" s="119" t="s">
        <v>86</v>
      </c>
      <c r="B178" s="122" t="s">
        <v>342</v>
      </c>
      <c r="C178" s="44" t="s">
        <v>15</v>
      </c>
      <c r="D178" s="32" t="s">
        <v>170</v>
      </c>
      <c r="E178" s="32" t="s">
        <v>457</v>
      </c>
      <c r="F178" s="43" t="s">
        <v>346</v>
      </c>
      <c r="G178" s="129" t="s">
        <v>389</v>
      </c>
      <c r="H178" s="109" t="s">
        <v>388</v>
      </c>
      <c r="I178" s="116" t="s">
        <v>390</v>
      </c>
      <c r="J178" s="126">
        <v>0.05</v>
      </c>
      <c r="K178" s="127">
        <v>0.05</v>
      </c>
      <c r="L178" s="128">
        <v>0.04</v>
      </c>
      <c r="M178" s="44" t="s">
        <v>179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8" customHeight="1">
      <c r="A179" s="119"/>
      <c r="B179" s="122" t="s">
        <v>481</v>
      </c>
      <c r="C179" s="44" t="s">
        <v>25</v>
      </c>
      <c r="D179" s="32" t="s">
        <v>152</v>
      </c>
      <c r="E179" s="32"/>
      <c r="F179" s="43"/>
      <c r="G179" s="129"/>
      <c r="H179" s="109"/>
      <c r="I179" s="116"/>
      <c r="J179" s="126">
        <v>0.15</v>
      </c>
      <c r="K179" s="127">
        <v>0</v>
      </c>
      <c r="L179" s="128">
        <v>0</v>
      </c>
      <c r="M179" s="44" t="s">
        <v>179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8" customHeight="1">
      <c r="A180" s="119"/>
      <c r="B180" s="122" t="s">
        <v>481</v>
      </c>
      <c r="C180" s="44" t="s">
        <v>25</v>
      </c>
      <c r="D180" s="32" t="s">
        <v>170</v>
      </c>
      <c r="E180" s="32"/>
      <c r="F180" s="43"/>
      <c r="G180" s="129"/>
      <c r="H180" s="109"/>
      <c r="I180" s="116"/>
      <c r="J180" s="126">
        <v>0.05</v>
      </c>
      <c r="K180" s="127">
        <v>0</v>
      </c>
      <c r="L180" s="128">
        <v>0</v>
      </c>
      <c r="M180" s="44" t="s">
        <v>179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52" ht="48" customHeight="1" hidden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1:27" ht="15" customHeight="1" thickBot="1">
      <c r="A182" s="63"/>
      <c r="B182" s="63"/>
      <c r="C182" s="67"/>
      <c r="D182" s="40"/>
      <c r="E182" s="40"/>
      <c r="F182" s="76"/>
      <c r="G182" s="68"/>
      <c r="H182" s="103"/>
      <c r="I182" s="117"/>
      <c r="J182" s="71"/>
      <c r="K182" s="63"/>
      <c r="L182" s="63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s="75" customFormat="1" ht="19.5" customHeight="1" thickBot="1">
      <c r="A183" s="80"/>
      <c r="B183" s="81"/>
      <c r="C183" s="38"/>
      <c r="D183" s="38"/>
      <c r="E183" s="148" t="s">
        <v>93</v>
      </c>
      <c r="F183" s="149"/>
      <c r="G183" s="150"/>
      <c r="H183" s="100"/>
      <c r="I183" s="118"/>
      <c r="J183" s="94">
        <f>SUM(J10:J182)</f>
        <v>178.07000000000002</v>
      </c>
      <c r="K183" s="94">
        <f>SUM(K10:K182)</f>
        <v>131.9</v>
      </c>
      <c r="L183" s="94">
        <f>SUM(L10:L182)</f>
        <v>77.17999999999999</v>
      </c>
      <c r="M183" s="132" t="s">
        <v>234</v>
      </c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</row>
    <row r="184" spans="1:27" ht="15" customHeight="1" thickBot="1">
      <c r="A184" s="69"/>
      <c r="B184" s="27"/>
      <c r="C184" s="70"/>
      <c r="D184" s="70"/>
      <c r="E184" s="70"/>
      <c r="F184" s="60"/>
      <c r="G184" s="77"/>
      <c r="H184" s="100"/>
      <c r="I184" s="118"/>
      <c r="J184" s="72"/>
      <c r="K184" s="78"/>
      <c r="L184" s="78"/>
      <c r="M184" s="131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</row>
    <row r="185" spans="1:27" ht="15" customHeight="1" thickBot="1">
      <c r="A185" s="69"/>
      <c r="B185" s="27"/>
      <c r="C185" s="70"/>
      <c r="D185" s="70"/>
      <c r="E185" s="70"/>
      <c r="F185" s="60"/>
      <c r="G185" s="77"/>
      <c r="H185" s="130" t="s">
        <v>496</v>
      </c>
      <c r="J185" s="93"/>
      <c r="K185" s="95">
        <f>J183-K183</f>
        <v>46.170000000000016</v>
      </c>
      <c r="L185" s="74"/>
      <c r="M185" s="163" t="s">
        <v>234</v>
      </c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</row>
    <row r="186" spans="1:213" s="3" customFormat="1" ht="15" customHeight="1" thickBot="1">
      <c r="A186" s="59"/>
      <c r="B186" s="1"/>
      <c r="C186" s="25"/>
      <c r="D186" s="38"/>
      <c r="E186" s="38"/>
      <c r="F186" s="38"/>
      <c r="G186" s="7"/>
      <c r="H186" s="130" t="s">
        <v>497</v>
      </c>
      <c r="I186" s="1"/>
      <c r="J186" s="118"/>
      <c r="K186" s="93"/>
      <c r="L186" s="95">
        <f>J183-L183</f>
        <v>100.89000000000003</v>
      </c>
      <c r="M186" s="16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5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</row>
    <row r="187" ht="12.75">
      <c r="I187" s="135"/>
    </row>
    <row r="188" ht="12.75">
      <c r="I188" s="134"/>
    </row>
  </sheetData>
  <mergeCells count="23">
    <mergeCell ref="M185:M186"/>
    <mergeCell ref="M1:M2"/>
    <mergeCell ref="M3:M4"/>
    <mergeCell ref="D1:D2"/>
    <mergeCell ref="I1:I2"/>
    <mergeCell ref="F1:F2"/>
    <mergeCell ref="G1:G2"/>
    <mergeCell ref="G3:G4"/>
    <mergeCell ref="D3:D4"/>
    <mergeCell ref="F3:F4"/>
    <mergeCell ref="I3:I4"/>
    <mergeCell ref="B1:B2"/>
    <mergeCell ref="A1:A2"/>
    <mergeCell ref="A3:A4"/>
    <mergeCell ref="B3:B4"/>
    <mergeCell ref="E1:E2"/>
    <mergeCell ref="E3:E4"/>
    <mergeCell ref="E183:G183"/>
    <mergeCell ref="C1:C2"/>
    <mergeCell ref="C3:C4"/>
    <mergeCell ref="G142:G143"/>
    <mergeCell ref="C142:C143"/>
    <mergeCell ref="D142:D143"/>
  </mergeCells>
  <printOptions horizontalCentered="1"/>
  <pageMargins left="0.31496062992125984" right="0.31496062992125984" top="0.7874015748031497" bottom="0.5905511811023623" header="0.5118110236220472" footer="0.5118110236220472"/>
  <pageSetup fitToHeight="10" fitToWidth="1" horizontalDpi="300" verticalDpi="300" orientation="landscape" paperSize="9" scale="65" r:id="rId1"/>
  <headerFooter alignWithMargins="0">
    <oddHeader xml:space="preserve">&amp;L&amp;9D.22.3&amp;C&amp;"Geneva,Bold"Boordtabellen OVERLEVINGSFONDS - FONDS DE SURVIE Tableaux de bord&amp;R&amp;"Palatino,Regular"&amp;9 &amp;D                                            p  &amp;P  </oddHeader>
  </headerFooter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 Delie</dc:creator>
  <cp:keywords/>
  <dc:description/>
  <cp:lastModifiedBy>A50</cp:lastModifiedBy>
  <cp:lastPrinted>2003-02-21T14:40:23Z</cp:lastPrinted>
  <dcterms:created xsi:type="dcterms:W3CDTF">2000-08-28T12:31:21Z</dcterms:created>
  <dcterms:modified xsi:type="dcterms:W3CDTF">2003-03-27T10:58:56Z</dcterms:modified>
  <cp:category/>
  <cp:version/>
  <cp:contentType/>
  <cp:contentStatus/>
</cp:coreProperties>
</file>